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S\FAC ARPA\Final List of Applications\FINAL Spreadsheets for GO\"/>
    </mc:Choice>
  </mc:AlternateContent>
  <bookViews>
    <workbookView xWindow="0" yWindow="0" windowWidth="28800" windowHeight="12300"/>
  </bookViews>
  <sheets>
    <sheet name="Wastewater" sheetId="1" r:id="rId1"/>
  </sheets>
  <definedNames>
    <definedName name="_xlnm._FilterDatabase" localSheetId="0" hidden="1">Wastewater!$A$3:$H$310</definedName>
    <definedName name="_xlnm.Print_Area" localSheetId="0">Wastewater!$A$1:$O$335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 r="H8" i="1"/>
  <c r="H7" i="1"/>
  <c r="H6" i="1"/>
  <c r="H10" i="1"/>
  <c r="H9" i="1"/>
  <c r="H11" i="1"/>
  <c r="H12" i="1"/>
  <c r="H13" i="1"/>
  <c r="H15" i="1"/>
  <c r="H18" i="1"/>
  <c r="H14" i="1"/>
  <c r="H16" i="1"/>
  <c r="H19" i="1"/>
  <c r="H17" i="1"/>
  <c r="H24" i="1"/>
  <c r="H22" i="1"/>
  <c r="H23" i="1"/>
  <c r="H25" i="1"/>
  <c r="H28" i="1"/>
  <c r="H26" i="1"/>
  <c r="H27" i="1"/>
  <c r="H30" i="1"/>
  <c r="H31" i="1"/>
  <c r="H29" i="1"/>
  <c r="H32" i="1"/>
  <c r="H33" i="1"/>
  <c r="H34" i="1"/>
  <c r="H36" i="1"/>
  <c r="H35" i="1"/>
  <c r="H37" i="1"/>
  <c r="H4" i="1"/>
  <c r="F333" i="1"/>
  <c r="G333" i="1"/>
  <c r="E333" i="1"/>
  <c r="H38" i="1" l="1"/>
  <c r="H333" i="1" s="1"/>
</calcChain>
</file>

<file path=xl/comments1.xml><?xml version="1.0" encoding="utf-8"?>
<comments xmlns="http://schemas.openxmlformats.org/spreadsheetml/2006/main">
  <authors>
    <author>Pringer, Sara</author>
  </authors>
  <commentList>
    <comment ref="I3" authorId="0" shapeId="0">
      <text>
        <r>
          <rPr>
            <b/>
            <sz val="9"/>
            <color indexed="81"/>
            <rFont val="Tahoma"/>
            <family val="2"/>
          </rPr>
          <t>Application Status Key:
1) Eligible/Selected for funding = Application has been accepted for funding through the State of Missouri's American Rescue Plan Act. The amount approved for funding has been set aside for the project.
2) Eligible/Partial fund/Waitlisted = Application did not score high enough to qualify for full funding. Project could be partially funded if the applicant can fund the unfunded project balance through another funding source. Or the application will be placed on a waiting list for the full amount of State American Rescue Plan Act funding. In the event that a funded project comes in under budget or is bypassed, those dollars will be made available to applicants on the waitlist according to ranking order.
3) Eligible/Waitlisted = Application has been placed on a waiting list for State American Rescue Plan Act funding. Application did not score high enough to qualify for funding. In the event that a funded project comes in under budget or is bypassed, those dollars will be made available to applicants on the waitlist according to ranking order, which may result in partial funding if the applicant can fund the unfunded balance through another funding source.
4) Eligible/Not selected for funding = Application did not score high enough to qualify for State American Rescue Plan Act funding. Project will not be funded.
5) Ineligible = Application was not accepted for State American Rescue Plan Act funding due to ineligibility of the project, the applicant, or program requirements. Project will not be funded.</t>
        </r>
        <r>
          <rPr>
            <sz val="9"/>
            <color indexed="81"/>
            <rFont val="Tahoma"/>
            <family val="2"/>
          </rPr>
          <t xml:space="preserve">
</t>
        </r>
        <r>
          <rPr>
            <b/>
            <sz val="9"/>
            <color indexed="81"/>
            <rFont val="Tahoma"/>
            <family val="2"/>
          </rPr>
          <t>6) Application Withdrawn = Applicant withdrew application from the competitive grant program.</t>
        </r>
      </text>
    </comment>
  </commentList>
</comments>
</file>

<file path=xl/sharedStrings.xml><?xml version="1.0" encoding="utf-8"?>
<sst xmlns="http://schemas.openxmlformats.org/spreadsheetml/2006/main" count="1329" uniqueCount="996">
  <si>
    <t>4B4E23174DAA</t>
  </si>
  <si>
    <t>Benton, MO</t>
  </si>
  <si>
    <t>4FAA12FC87A0</t>
  </si>
  <si>
    <t>Blocker Roselind</t>
  </si>
  <si>
    <t>724343156707</t>
  </si>
  <si>
    <t>8F53EA525F51</t>
  </si>
  <si>
    <t>Boone County Regional Sewer District</t>
  </si>
  <si>
    <t>809C050030CA</t>
  </si>
  <si>
    <t>Calvey Creek Sewer District</t>
  </si>
  <si>
    <t>A8597B0F0B1B</t>
  </si>
  <si>
    <t>Camden County Public Water Supply District Number Four</t>
  </si>
  <si>
    <t>4592FB0659CE</t>
  </si>
  <si>
    <t>9C09B9887B52</t>
  </si>
  <si>
    <t>0C35CBDE4E7B</t>
  </si>
  <si>
    <t>Center Creek 201 Wastewater Treatment Board</t>
  </si>
  <si>
    <t>7B9F8AF62B3C</t>
  </si>
  <si>
    <t>Chaffee, MO</t>
  </si>
  <si>
    <t>5424EB0945FE</t>
  </si>
  <si>
    <t>663FD9519D57</t>
  </si>
  <si>
    <t>City of Appleton City</t>
  </si>
  <si>
    <t>FC4C5ABE944A</t>
  </si>
  <si>
    <t>City of Atlanta</t>
  </si>
  <si>
    <t>9E4D3EBBD898</t>
  </si>
  <si>
    <t>City of Aurora</t>
  </si>
  <si>
    <t>A8291AEF2FC1</t>
  </si>
  <si>
    <t>City of Bates City</t>
  </si>
  <si>
    <t>8B5BF0179D3B</t>
  </si>
  <si>
    <t>City of Belle</t>
  </si>
  <si>
    <t>5200AB3BD080</t>
  </si>
  <si>
    <t>City of Billings</t>
  </si>
  <si>
    <t>70187175536E</t>
  </si>
  <si>
    <t>City of Bismarck</t>
  </si>
  <si>
    <t>833ED2BD0778</t>
  </si>
  <si>
    <t>City of Bland</t>
  </si>
  <si>
    <t>D7F6038DAAAA</t>
  </si>
  <si>
    <t>City of Bonne Terre</t>
  </si>
  <si>
    <t>100EBFD3FC30</t>
  </si>
  <si>
    <t>City of Boonville, Missouri</t>
  </si>
  <si>
    <t>8222F96C947E</t>
  </si>
  <si>
    <t>City of Bourbon</t>
  </si>
  <si>
    <t>522D343E810D</t>
  </si>
  <si>
    <t>City of Bowling Green</t>
  </si>
  <si>
    <t>4369A7837CB0</t>
  </si>
  <si>
    <t>City of Braymer</t>
  </si>
  <si>
    <t>051C616D766C</t>
  </si>
  <si>
    <t>City of Buckner</t>
  </si>
  <si>
    <t>BAA7D09E8516</t>
  </si>
  <si>
    <t>City of Buffalo</t>
  </si>
  <si>
    <t>84467265E457</t>
  </si>
  <si>
    <t>City of Butler</t>
  </si>
  <si>
    <t>28D111A16E28</t>
  </si>
  <si>
    <t>City of Cabool</t>
  </si>
  <si>
    <t>5D67E44B4209</t>
  </si>
  <si>
    <t>City of Calhoun</t>
  </si>
  <si>
    <t>783848143ED7</t>
  </si>
  <si>
    <t>City of Camden Point</t>
  </si>
  <si>
    <t>1AA5182BD8E4</t>
  </si>
  <si>
    <t>City of Camdenton</t>
  </si>
  <si>
    <t>0DA5250817F7</t>
  </si>
  <si>
    <t>City of Cape Girardeau</t>
  </si>
  <si>
    <t>F8E41128DA8A</t>
  </si>
  <si>
    <t>City of Caruthersville</t>
  </si>
  <si>
    <t>5BEF2BB26046</t>
  </si>
  <si>
    <t>City of Center</t>
  </si>
  <si>
    <t>87B50823DE70</t>
  </si>
  <si>
    <t>City of Centralia</t>
  </si>
  <si>
    <t>473DDD88F1CA</t>
  </si>
  <si>
    <t>City of Clarence, Missouri</t>
  </si>
  <si>
    <t>0825BC4D796C</t>
  </si>
  <si>
    <t>City of Clarksburg, MO</t>
  </si>
  <si>
    <t>7750A2CF0687</t>
  </si>
  <si>
    <t>City of Clarksville</t>
  </si>
  <si>
    <t>B40B0E150364</t>
  </si>
  <si>
    <t>City of Clinton</t>
  </si>
  <si>
    <t>7A43032410B2</t>
  </si>
  <si>
    <t>City of Cuba</t>
  </si>
  <si>
    <t>A9997CBF4E65</t>
  </si>
  <si>
    <t>City of Dixon</t>
  </si>
  <si>
    <t>0ECCA186673F</t>
  </si>
  <si>
    <t>City of Drexel</t>
  </si>
  <si>
    <t>C27A784746DC</t>
  </si>
  <si>
    <t>City of Duenweg</t>
  </si>
  <si>
    <t>DC05FC724D5E</t>
  </si>
  <si>
    <t>City of East Lynne</t>
  </si>
  <si>
    <t>C22B5E635BA9</t>
  </si>
  <si>
    <t>City of East Prairie</t>
  </si>
  <si>
    <t>4FB22C844FED</t>
  </si>
  <si>
    <t>City of Eldon</t>
  </si>
  <si>
    <t>993A4ECB5821</t>
  </si>
  <si>
    <t>City of Ellington</t>
  </si>
  <si>
    <t>4601631A7FE6</t>
  </si>
  <si>
    <t>City of Elsberry</t>
  </si>
  <si>
    <t>DAAEBB606997</t>
  </si>
  <si>
    <t>City of Eminence</t>
  </si>
  <si>
    <t>AD6655E15DD3</t>
  </si>
  <si>
    <t>CITY OF EWING</t>
  </si>
  <si>
    <t>E8CFC9547C0E</t>
  </si>
  <si>
    <t>City of Fair Grove</t>
  </si>
  <si>
    <t>2DE7FDBE7475</t>
  </si>
  <si>
    <t>City of Fair Play</t>
  </si>
  <si>
    <t>5C95030009EB</t>
  </si>
  <si>
    <t>City of Farmington</t>
  </si>
  <si>
    <t>7D82723EA5FE</t>
  </si>
  <si>
    <t>City of Fredericktown</t>
  </si>
  <si>
    <t>6A15AD205183</t>
  </si>
  <si>
    <t>City of Galena</t>
  </si>
  <si>
    <t>DAE975441D83</t>
  </si>
  <si>
    <t>City of Gallatin</t>
  </si>
  <si>
    <t>68D391D62591</t>
  </si>
  <si>
    <t>City of Galt</t>
  </si>
  <si>
    <t>B18505984AA0</t>
  </si>
  <si>
    <t>City of Gerald</t>
  </si>
  <si>
    <t>4825312546EC</t>
  </si>
  <si>
    <t>City of Gladstone</t>
  </si>
  <si>
    <t>2EA48D7C3910</t>
  </si>
  <si>
    <t>City of Goodman</t>
  </si>
  <si>
    <t>9604202E98B0</t>
  </si>
  <si>
    <t>City of Grandview</t>
  </si>
  <si>
    <t>3346A0C631A7</t>
  </si>
  <si>
    <t>City of Grant City</t>
  </si>
  <si>
    <t>B22F08CE89AA</t>
  </si>
  <si>
    <t>City of Greentop</t>
  </si>
  <si>
    <t>3071B83D778D</t>
  </si>
  <si>
    <t>City of Hamilton</t>
  </si>
  <si>
    <t>9512AD7C253C</t>
  </si>
  <si>
    <t>City of Hermann</t>
  </si>
  <si>
    <t>74B5ACF3BEB9</t>
  </si>
  <si>
    <t>City of Hermitage</t>
  </si>
  <si>
    <t>A48856E499D5</t>
  </si>
  <si>
    <t>City of Highlandville</t>
  </si>
  <si>
    <t>803425A090EF</t>
  </si>
  <si>
    <t>City of Hillsboro</t>
  </si>
  <si>
    <t>184B909E9EE8</t>
  </si>
  <si>
    <t>City of Holden</t>
  </si>
  <si>
    <t>7FF39FF83D5E</t>
  </si>
  <si>
    <t>City of Holts Summit</t>
  </si>
  <si>
    <t>1AC79B838C06</t>
  </si>
  <si>
    <t>City of Houstonia, Missouri</t>
  </si>
  <si>
    <t>BD94421BCAD4</t>
  </si>
  <si>
    <t>City of Huntsville</t>
  </si>
  <si>
    <t>9B0918A8B927</t>
  </si>
  <si>
    <t>City of Iberia</t>
  </si>
  <si>
    <t>8DE46F93B6F6</t>
  </si>
  <si>
    <t>City of Jackson</t>
  </si>
  <si>
    <t>4CE98BD5774E</t>
  </si>
  <si>
    <t>City of Jasper</t>
  </si>
  <si>
    <t>FF4C6D13D761</t>
  </si>
  <si>
    <t>City of Joplin</t>
  </si>
  <si>
    <t>DE785203F39B</t>
  </si>
  <si>
    <t>City of Kimberling City</t>
  </si>
  <si>
    <t>46ABE5826160</t>
  </si>
  <si>
    <t>City of Kirksville</t>
  </si>
  <si>
    <t>07AC0663B86A</t>
  </si>
  <si>
    <t>City of Lake Waukomis</t>
  </si>
  <si>
    <t>0FC5BAC53DEA</t>
  </si>
  <si>
    <t>City of Lamar</t>
  </si>
  <si>
    <t>DF4C92F5CA0F</t>
  </si>
  <si>
    <t>City of Laredo</t>
  </si>
  <si>
    <t>CFB4DB8CE956</t>
  </si>
  <si>
    <t>City of Laurie</t>
  </si>
  <si>
    <t>BF06F1BB82B1</t>
  </si>
  <si>
    <t>City of Lee's Summit</t>
  </si>
  <si>
    <t>146C17FFF36B</t>
  </si>
  <si>
    <t>City of Liberty</t>
  </si>
  <si>
    <t>4F84A9C6358C</t>
  </si>
  <si>
    <t>City of Licking</t>
  </si>
  <si>
    <t>EAAF18335853</t>
  </si>
  <si>
    <t>City of Linn</t>
  </si>
  <si>
    <t>BF3BF5CCC581</t>
  </si>
  <si>
    <t>City of Lockwood</t>
  </si>
  <si>
    <t>31855C29D3FE</t>
  </si>
  <si>
    <t>City of Macon, Missouri</t>
  </si>
  <si>
    <t>934DEDEF09B2</t>
  </si>
  <si>
    <t>City of Marble Hill</t>
  </si>
  <si>
    <t>369359D1FC7E</t>
  </si>
  <si>
    <t>City Of Marceline</t>
  </si>
  <si>
    <t>2A0A5A1BC8D0</t>
  </si>
  <si>
    <t>City of Marthasville</t>
  </si>
  <si>
    <t>BF1BE8E2B387</t>
  </si>
  <si>
    <t>City of Martinsburg</t>
  </si>
  <si>
    <t>16F3388F93CB</t>
  </si>
  <si>
    <t>City of Mexico, Missouri</t>
  </si>
  <si>
    <t>1EE3FF9DA4E2</t>
  </si>
  <si>
    <t>City of Monett</t>
  </si>
  <si>
    <t>5CAB674D4B94</t>
  </si>
  <si>
    <t>City of Mountain Grove</t>
  </si>
  <si>
    <t>BA94266DC6B0</t>
  </si>
  <si>
    <t>City of Neosho</t>
  </si>
  <si>
    <t>0ACA66755D16</t>
  </si>
  <si>
    <t>City of Nevada</t>
  </si>
  <si>
    <t>5266833D92C5</t>
  </si>
  <si>
    <t>City of New Florence</t>
  </si>
  <si>
    <t>34AB220192C4</t>
  </si>
  <si>
    <t>City of Newburg</t>
  </si>
  <si>
    <t>0F04EA84236C</t>
  </si>
  <si>
    <t>City of Niangua</t>
  </si>
  <si>
    <t>9AFBAA666D77</t>
  </si>
  <si>
    <t>City of Norwood</t>
  </si>
  <si>
    <t>B6BAE1E34D87</t>
  </si>
  <si>
    <t>City of Odessa</t>
  </si>
  <si>
    <t>7BAA7AA8F5F4</t>
  </si>
  <si>
    <t>City of O'Fallon</t>
  </si>
  <si>
    <t>E69A8C1D2182</t>
  </si>
  <si>
    <t>City of Osborn</t>
  </si>
  <si>
    <t>4F48D532FDED</t>
  </si>
  <si>
    <t>City of Owensville</t>
  </si>
  <si>
    <t>87314EDFBB03</t>
  </si>
  <si>
    <t>City of Ozark</t>
  </si>
  <si>
    <t>C46D68CC8F16</t>
  </si>
  <si>
    <t>City of Palmyra, Missouri</t>
  </si>
  <si>
    <t>D71307BA02CA</t>
  </si>
  <si>
    <t>City of Paris</t>
  </si>
  <si>
    <t>DA1E3030570A</t>
  </si>
  <si>
    <t>City of Parma</t>
  </si>
  <si>
    <t>F2AB98845020</t>
  </si>
  <si>
    <t>City of Perryville</t>
  </si>
  <si>
    <t>6C2C4E86DE57</t>
  </si>
  <si>
    <t>City of Piedmont</t>
  </si>
  <si>
    <t>36E1B394A921</t>
  </si>
  <si>
    <t>City of Potosi</t>
  </si>
  <si>
    <t>99F653AD7F2D</t>
  </si>
  <si>
    <t>City of Prairie Home</t>
  </si>
  <si>
    <t>0F5CD8ED2589</t>
  </si>
  <si>
    <t>City of Princeton</t>
  </si>
  <si>
    <t>4FF7C32E1681</t>
  </si>
  <si>
    <t>City of Queen City</t>
  </si>
  <si>
    <t>8CC2B27790F3</t>
  </si>
  <si>
    <t>City of Raytown</t>
  </si>
  <si>
    <t>DE8C14312AAF</t>
  </si>
  <si>
    <t>City of Rich Hill</t>
  </si>
  <si>
    <t>7A9A10C9D71A</t>
  </si>
  <si>
    <t>City of Ridgeway</t>
  </si>
  <si>
    <t>D68A952FE4D1</t>
  </si>
  <si>
    <t>City of Rogersville</t>
  </si>
  <si>
    <t>8A51FCE87EB4</t>
  </si>
  <si>
    <t>City of Rosebud Missouri</t>
  </si>
  <si>
    <t>B58D975EA5EE</t>
  </si>
  <si>
    <t>City of Russellville</t>
  </si>
  <si>
    <t>6F009797B8F0</t>
  </si>
  <si>
    <t>City of Salem</t>
  </si>
  <si>
    <t>B952FDCE773A</t>
  </si>
  <si>
    <t>City of Savannah MO</t>
  </si>
  <si>
    <t>7B8F75B3F18F</t>
  </si>
  <si>
    <t>City of Shelbina</t>
  </si>
  <si>
    <t>8BC38DA58877</t>
  </si>
  <si>
    <t>City of Sheldon</t>
  </si>
  <si>
    <t>A2E36CF23132</t>
  </si>
  <si>
    <t>City of Slater</t>
  </si>
  <si>
    <t>A4AE7D3C46C5</t>
  </si>
  <si>
    <t>City of Smithville, Missouri</t>
  </si>
  <si>
    <t>FA6AB2FC7508</t>
  </si>
  <si>
    <t>City of Springfield</t>
  </si>
  <si>
    <t>30BF8094D98A</t>
  </si>
  <si>
    <t>City of St. Charles, Missouri</t>
  </si>
  <si>
    <t>75C309F241C8</t>
  </si>
  <si>
    <t>6D607B4D966E</t>
  </si>
  <si>
    <t>City of St. James Missouri</t>
  </si>
  <si>
    <t>1282F48C6E97</t>
  </si>
  <si>
    <t>City of St. Peters Missouri</t>
  </si>
  <si>
    <t>6E758178C171</t>
  </si>
  <si>
    <t>City of Steele</t>
  </si>
  <si>
    <t>D7762AFB36FC</t>
  </si>
  <si>
    <t>City of Steelville</t>
  </si>
  <si>
    <t>988DB870D793</t>
  </si>
  <si>
    <t>City of Stockton</t>
  </si>
  <si>
    <t>EA8347373BCF</t>
  </si>
  <si>
    <t>City of Stover</t>
  </si>
  <si>
    <t>AADB8B03EF02</t>
  </si>
  <si>
    <t>City of Strafford</t>
  </si>
  <si>
    <t>74930C2713E7</t>
  </si>
  <si>
    <t>City of Troy</t>
  </si>
  <si>
    <t>3998F6B9B0CA</t>
  </si>
  <si>
    <t>City of Walnut Grove</t>
  </si>
  <si>
    <t>F0D2FC4067C6</t>
  </si>
  <si>
    <t>City of Washington</t>
  </si>
  <si>
    <t>88FB013D2943</t>
  </si>
  <si>
    <t>City of Waynesville</t>
  </si>
  <si>
    <t>4CF0516ED77A</t>
  </si>
  <si>
    <t>City of Wentzville</t>
  </si>
  <si>
    <t>1667B83465D2</t>
  </si>
  <si>
    <t>City Of Willard</t>
  </si>
  <si>
    <t>9C0CF293EC87</t>
  </si>
  <si>
    <t>City of Williamsville</t>
  </si>
  <si>
    <t>66EDC2CB0847</t>
  </si>
  <si>
    <t>6489259BBCA3</t>
  </si>
  <si>
    <t>Deer Run Reorganized Common Sewer District</t>
  </si>
  <si>
    <t>AAD369EC743C</t>
  </si>
  <si>
    <t>Duckett Creek Sewer District</t>
  </si>
  <si>
    <t>E741BB43BFE7</t>
  </si>
  <si>
    <t>24E8E5E33B81</t>
  </si>
  <si>
    <t>Greenville, MO</t>
  </si>
  <si>
    <t>5DD5137F12A6</t>
  </si>
  <si>
    <t>5EA8E0F97BC1</t>
  </si>
  <si>
    <t>Joint Utilities Board</t>
  </si>
  <si>
    <t>7A486461FB07</t>
  </si>
  <si>
    <t>Labadie Creek Watershed Sewer District of Franklin County</t>
  </si>
  <si>
    <t>74045CD77D33</t>
  </si>
  <si>
    <t>Lakeside Homeowners' Association</t>
  </si>
  <si>
    <t>F5BBE41B0956</t>
  </si>
  <si>
    <t>Malta Bend</t>
  </si>
  <si>
    <t>FEE0B12D39E4</t>
  </si>
  <si>
    <t>Metropolitan St. Louis Sewer District</t>
  </si>
  <si>
    <t>B9A5753FCDA6</t>
  </si>
  <si>
    <t>Michael Steven Henricks</t>
  </si>
  <si>
    <t>AC17E5725D3B</t>
  </si>
  <si>
    <t>FABA0D375520</t>
  </si>
  <si>
    <t>020E057099FD</t>
  </si>
  <si>
    <t>Nehai Property Owners Association, Inc.</t>
  </si>
  <si>
    <t>ABA777511A4E</t>
  </si>
  <si>
    <t>Pevely, MO</t>
  </si>
  <si>
    <t>E7A1CCCB839B</t>
  </si>
  <si>
    <t>Phelps County PWSD # 2</t>
  </si>
  <si>
    <t>14D13BDDE441</t>
  </si>
  <si>
    <t>Platte County Regional Sewer District</t>
  </si>
  <si>
    <t>9A407D9CEB20</t>
  </si>
  <si>
    <t>Pulaski County Sewer District No. 1</t>
  </si>
  <si>
    <t>A29263479C1F</t>
  </si>
  <si>
    <t>PWSD No. 1 of Franklin County</t>
  </si>
  <si>
    <t>32EC03F21C83</t>
  </si>
  <si>
    <t>Ralls Co. PWSD No. 1</t>
  </si>
  <si>
    <t>6C8E048B8FF8</t>
  </si>
  <si>
    <t>Rock Creek Public Sewer District</t>
  </si>
  <si>
    <t>843FD1FEC511</t>
  </si>
  <si>
    <t>FAC09BEFDEE7</t>
  </si>
  <si>
    <t>Sikeston Board of Municipal Utilities</t>
  </si>
  <si>
    <t>121F5DA57178</t>
  </si>
  <si>
    <t>Taney County Regional Sewer District</t>
  </si>
  <si>
    <t>D4F1A0C19644</t>
  </si>
  <si>
    <t>3B26C435E07F</t>
  </si>
  <si>
    <t>Town of Carrollton</t>
  </si>
  <si>
    <t>78968798AE14</t>
  </si>
  <si>
    <t>Tri-Lakes Biosolids JMUC</t>
  </si>
  <si>
    <t>67744DE7F2AC</t>
  </si>
  <si>
    <t>63515CC3D44A</t>
  </si>
  <si>
    <t>5BF2AB93C336</t>
  </si>
  <si>
    <t>36FF4C50B723</t>
  </si>
  <si>
    <t>D19BFB326F12</t>
  </si>
  <si>
    <t>VILLAGE OF BENTON CITY</t>
  </si>
  <si>
    <t>C9D35B4905DE</t>
  </si>
  <si>
    <t>Village of Caledonia</t>
  </si>
  <si>
    <t>C91DB4CFF005</t>
  </si>
  <si>
    <t>Village of Kingdom City</t>
  </si>
  <si>
    <t>B30D8982A62F</t>
  </si>
  <si>
    <t>Village of Mineral Point</t>
  </si>
  <si>
    <t>EE30AF09D920</t>
  </si>
  <si>
    <t>Village of Oak Ridge</t>
  </si>
  <si>
    <t>C7F7AEFB3A30</t>
  </si>
  <si>
    <t>Village of Phillipsburg</t>
  </si>
  <si>
    <t>5737FFC02188</t>
  </si>
  <si>
    <t>Village of Pocahontas</t>
  </si>
  <si>
    <t>8602DD32A8FF</t>
  </si>
  <si>
    <t>Village of Wentworth</t>
  </si>
  <si>
    <t>2E9B73A277E1</t>
  </si>
  <si>
    <t>A2894F76DB18</t>
  </si>
  <si>
    <t>Village of Eagleville</t>
  </si>
  <si>
    <t>33A790701556</t>
  </si>
  <si>
    <t>City of West Plains</t>
  </si>
  <si>
    <t>C3FAAE5F2A4A</t>
  </si>
  <si>
    <t>City of Columbia</t>
  </si>
  <si>
    <t>747F1F535770</t>
  </si>
  <si>
    <t>City of Adrian Missouri</t>
  </si>
  <si>
    <t>A0B55BF44297</t>
  </si>
  <si>
    <t>City of St. Mary</t>
  </si>
  <si>
    <t>4234EFA3A8D7</t>
  </si>
  <si>
    <t>City of Sturgeon</t>
  </si>
  <si>
    <t>5AC170E1E3B5</t>
  </si>
  <si>
    <t>City of Wheatland</t>
  </si>
  <si>
    <t>54BDCF52A406</t>
  </si>
  <si>
    <t>Gravois Arm Sewer District</t>
  </si>
  <si>
    <t>1BD8B32FDD13</t>
  </si>
  <si>
    <t>City of Oregon</t>
  </si>
  <si>
    <t>4003A93D5D42</t>
  </si>
  <si>
    <t>Hannibal Board of Public Works</t>
  </si>
  <si>
    <t>8FA7B609AF88</t>
  </si>
  <si>
    <t>City of Pacific</t>
  </si>
  <si>
    <t>85285C5BCB06</t>
  </si>
  <si>
    <t>City of Excelsior Springs</t>
  </si>
  <si>
    <t>00AD6D2E065C</t>
  </si>
  <si>
    <t>City of Clark MO</t>
  </si>
  <si>
    <t>1D526259E6AB</t>
  </si>
  <si>
    <t>City of Independence</t>
  </si>
  <si>
    <t>Score</t>
  </si>
  <si>
    <t>57801A002D55</t>
  </si>
  <si>
    <t>City of Hornersville</t>
  </si>
  <si>
    <t>7F540366CA7D</t>
  </si>
  <si>
    <t>City of Salisbury</t>
  </si>
  <si>
    <t>1D5C52AC9357</t>
  </si>
  <si>
    <t>City of Creighton</t>
  </si>
  <si>
    <t>07BD0582E650</t>
  </si>
  <si>
    <t>Stone County Sewer District #1 of Stone County, Missouri</t>
  </si>
  <si>
    <t>466C9849CB77</t>
  </si>
  <si>
    <t>City of Craig</t>
  </si>
  <si>
    <t>9701D6BD2648</t>
  </si>
  <si>
    <t>City of Jefferson</t>
  </si>
  <si>
    <t>45ED87AFCACA</t>
  </si>
  <si>
    <t>City of Graham</t>
  </si>
  <si>
    <t>6E87AC26BD3B</t>
  </si>
  <si>
    <t>City of Higginsville</t>
  </si>
  <si>
    <t>627AB2F379EE</t>
  </si>
  <si>
    <t>City of Moberly</t>
  </si>
  <si>
    <t>3BB9CDD32A24</t>
  </si>
  <si>
    <t>City of Seymour</t>
  </si>
  <si>
    <t>Submitted by email</t>
  </si>
  <si>
    <t>AD6783EA0C46</t>
  </si>
  <si>
    <t>PWSD #1 of Lincoln County, Missouri</t>
  </si>
  <si>
    <t>B8CC902FB971</t>
  </si>
  <si>
    <t>Knox County Public Water Supply District 1</t>
  </si>
  <si>
    <t>6A632DB31F41</t>
  </si>
  <si>
    <t>City of Lake Lotawana</t>
  </si>
  <si>
    <t>8056A95B83EC</t>
  </si>
  <si>
    <t>Jackson County Sports Complex Authority</t>
  </si>
  <si>
    <t>F23AC36AC9F1</t>
  </si>
  <si>
    <t>City of Purdy</t>
  </si>
  <si>
    <t>2EF900D7B9E8</t>
  </si>
  <si>
    <t>Little Blue Valley Sewer District</t>
  </si>
  <si>
    <t>DF3CAED928B3</t>
  </si>
  <si>
    <t>Cape Girardeau County Reorganized Common Sewer District</t>
  </si>
  <si>
    <t>7A1BFDA3C4AE</t>
  </si>
  <si>
    <t>City of Osage Beach</t>
  </si>
  <si>
    <t>5A27E9D2FAE1</t>
  </si>
  <si>
    <t>SK&amp;M Water and Sewer Company</t>
  </si>
  <si>
    <t>F625C0FB1A04</t>
  </si>
  <si>
    <t>City of Clarksdale</t>
  </si>
  <si>
    <t>CC8416BF28DF</t>
  </si>
  <si>
    <t>Town of Charmwood</t>
  </si>
  <si>
    <t>00A9662341B4</t>
  </si>
  <si>
    <t>City of Morehouse</t>
  </si>
  <si>
    <t>D432975A4C25</t>
  </si>
  <si>
    <t>City of Bellflower</t>
  </si>
  <si>
    <t>1274AE40CEBF</t>
  </si>
  <si>
    <t>City of Mayview</t>
  </si>
  <si>
    <t>E7F592B48113</t>
  </si>
  <si>
    <t>City of Maryville, Missouri</t>
  </si>
  <si>
    <t>F368E18C8D7A</t>
  </si>
  <si>
    <t>City of Union</t>
  </si>
  <si>
    <t>0A9D1A3AA91C</t>
  </si>
  <si>
    <t>City of Branson West</t>
  </si>
  <si>
    <t>B2BE4D09B64D</t>
  </si>
  <si>
    <t>City of Weaubleau</t>
  </si>
  <si>
    <t>203B072C1DD0</t>
  </si>
  <si>
    <t>City of Knob Noster, MO</t>
  </si>
  <si>
    <t>86433DF1C247</t>
  </si>
  <si>
    <t>City of Sweet Springs</t>
  </si>
  <si>
    <t>01825FD94187</t>
  </si>
  <si>
    <t>City of New Bloomfield</t>
  </si>
  <si>
    <t>6A1675FA51C0</t>
  </si>
  <si>
    <t>7A814B14DEF8</t>
  </si>
  <si>
    <t>North Central Missouri Regional Water Commission</t>
  </si>
  <si>
    <t>38B6FB419C6B</t>
  </si>
  <si>
    <t>Village of Pollock</t>
  </si>
  <si>
    <t>1134667B53B9</t>
  </si>
  <si>
    <t>City of Milan</t>
  </si>
  <si>
    <t>22C54413BC0E</t>
  </si>
  <si>
    <t>City Of Walker</t>
  </si>
  <si>
    <t>AF390E910486</t>
  </si>
  <si>
    <t>City of Emma</t>
  </si>
  <si>
    <t>4194D0A5208D</t>
  </si>
  <si>
    <t>City of Platte City</t>
  </si>
  <si>
    <t>310A7528F36F</t>
  </si>
  <si>
    <t>Rocky Mount Sewer District of Morgan County, Missouri</t>
  </si>
  <si>
    <t>EAB8586CF751</t>
  </si>
  <si>
    <t>City of Diamond</t>
  </si>
  <si>
    <t>76393BB24630</t>
  </si>
  <si>
    <t>City of Lake Ozark, MO</t>
  </si>
  <si>
    <t>A17275384781</t>
  </si>
  <si>
    <t>Upper White River Basin Foundation - dba H2Ozarks</t>
  </si>
  <si>
    <t>D126747A779C</t>
  </si>
  <si>
    <t>City of Versailles</t>
  </si>
  <si>
    <t>A80EAE1DA74D</t>
  </si>
  <si>
    <t>D719F1E2C905</t>
  </si>
  <si>
    <t>City of Trenton</t>
  </si>
  <si>
    <t>96A23C29CB01</t>
  </si>
  <si>
    <t>City of Ashland</t>
  </si>
  <si>
    <t>8E92B5729D0A</t>
  </si>
  <si>
    <t>City of Herculaneum</t>
  </si>
  <si>
    <t>City Of California</t>
  </si>
  <si>
    <t>9CF0CCDBB14F</t>
  </si>
  <si>
    <t>A13409320DE7</t>
  </si>
  <si>
    <t>A24D278F0590</t>
  </si>
  <si>
    <t>City of Saint Joseph</t>
  </si>
  <si>
    <t>4A7C5B5BE107</t>
  </si>
  <si>
    <t>CITY OF CROCKER</t>
  </si>
  <si>
    <t>EC7455B16739</t>
  </si>
  <si>
    <t>City of Wheaton</t>
  </si>
  <si>
    <t>4B6AC14FF337</t>
  </si>
  <si>
    <t>City of Pleasant Hill, Missouri</t>
  </si>
  <si>
    <t>BE5219DE55AA</t>
  </si>
  <si>
    <t>Village of St. Elizabeth</t>
  </si>
  <si>
    <t>1C297FBDB42A</t>
  </si>
  <si>
    <t>Village of Centertown</t>
  </si>
  <si>
    <t>F8179C3E5DF2</t>
  </si>
  <si>
    <t>Tarkio Board of Public Works</t>
  </si>
  <si>
    <t>FA1383CAF3E7</t>
  </si>
  <si>
    <t>473A462B43B4</t>
  </si>
  <si>
    <t>Consolidated Public Water Supply 1 Clark County</t>
  </si>
  <si>
    <t>7DF97D816D57</t>
  </si>
  <si>
    <t>City of Otterville</t>
  </si>
  <si>
    <t>641A002CC78A</t>
  </si>
  <si>
    <t>City of Lancaster</t>
  </si>
  <si>
    <t>FC55536B5F0B</t>
  </si>
  <si>
    <t>North Cass Waste Management Sewer District</t>
  </si>
  <si>
    <t>F1F42B14C5A8</t>
  </si>
  <si>
    <t>City of Jonesburg</t>
  </si>
  <si>
    <t>138566649584</t>
  </si>
  <si>
    <t>City of Verona</t>
  </si>
  <si>
    <t>BE8DCC3349EF</t>
  </si>
  <si>
    <t>Pike Creek Reorganized Common Sewer District</t>
  </si>
  <si>
    <t>C6D369ACCB87</t>
  </si>
  <si>
    <t>City of Ash Grove</t>
  </si>
  <si>
    <t>57DA205DA6DE</t>
  </si>
  <si>
    <t>City of North Kansas City</t>
  </si>
  <si>
    <t>0EC2912E0661</t>
  </si>
  <si>
    <t>City of Kansas City, Missouri Water</t>
  </si>
  <si>
    <t>88181F46679D</t>
  </si>
  <si>
    <t>Homestead Village</t>
  </si>
  <si>
    <t>93875032DB56</t>
  </si>
  <si>
    <t>Village of Country Club</t>
  </si>
  <si>
    <t>DAAA7D945E31</t>
  </si>
  <si>
    <t>PWSD No. 3 of Franklin County</t>
  </si>
  <si>
    <t>BCF508305BB5</t>
  </si>
  <si>
    <t>City of Lexington</t>
  </si>
  <si>
    <t>FE9D9E29EA8E</t>
  </si>
  <si>
    <t>City of Peculiar</t>
  </si>
  <si>
    <t>F622DE40263B</t>
  </si>
  <si>
    <t>Village of Indian Point</t>
  </si>
  <si>
    <t>AE89A7A29A83</t>
  </si>
  <si>
    <t>City of Unionville</t>
  </si>
  <si>
    <t>29A17C6F2E8D</t>
  </si>
  <si>
    <t>City of High Hill</t>
  </si>
  <si>
    <t>5AE5BBF75597</t>
  </si>
  <si>
    <t>Warren County Commission</t>
  </si>
  <si>
    <t>84EB4C6E0EAF</t>
  </si>
  <si>
    <t>Miller County</t>
  </si>
  <si>
    <t>FC4468500296</t>
  </si>
  <si>
    <t>Public Water Supply District No 2 of St. Charles County</t>
  </si>
  <si>
    <t>33D1B22DAAF7</t>
  </si>
  <si>
    <t>City of Richland</t>
  </si>
  <si>
    <t>7B9316CD9A78</t>
  </si>
  <si>
    <t>City of Rolla</t>
  </si>
  <si>
    <t>CBF07A8198E7</t>
  </si>
  <si>
    <t>City of Branson</t>
  </si>
  <si>
    <t>F5F8F18474B6</t>
  </si>
  <si>
    <t>City of Memphis</t>
  </si>
  <si>
    <t>6A2153C65D3F</t>
  </si>
  <si>
    <t>Northeast Public Sewer District</t>
  </si>
  <si>
    <t>F8E19A006EC7</t>
  </si>
  <si>
    <t>City of Lincoln</t>
  </si>
  <si>
    <t>D7ADADB56D9E</t>
  </si>
  <si>
    <t>City of Sedalia</t>
  </si>
  <si>
    <t>2FB9594F7D2A</t>
  </si>
  <si>
    <t>Village of Cairo</t>
  </si>
  <si>
    <t>7A32391BE2E2</t>
  </si>
  <si>
    <t>City of Edgar Springs</t>
  </si>
  <si>
    <t>29223E4FD321</t>
  </si>
  <si>
    <t>B233025C4952</t>
  </si>
  <si>
    <t>City of Corder</t>
  </si>
  <si>
    <t>C427C4D2998E</t>
  </si>
  <si>
    <t>City of Fillmore MO</t>
  </si>
  <si>
    <t>0ECDB107C586</t>
  </si>
  <si>
    <t>City of Fulton</t>
  </si>
  <si>
    <t>E4586709B2FF</t>
  </si>
  <si>
    <t>Marshall Municipal Utilities</t>
  </si>
  <si>
    <t>2953AA3230F6</t>
  </si>
  <si>
    <t>Crystal City, MO</t>
  </si>
  <si>
    <t>3A1AC5E6665E</t>
  </si>
  <si>
    <t>City of Mansfield</t>
  </si>
  <si>
    <t>46E4E9AF6735</t>
  </si>
  <si>
    <t>City of Marston</t>
  </si>
  <si>
    <t>FC99C2B93BED</t>
  </si>
  <si>
    <t>City of La Belle</t>
  </si>
  <si>
    <t>7356197B8D78</t>
  </si>
  <si>
    <t>City of Skidmore</t>
  </si>
  <si>
    <t>B0BB26E1DAB7</t>
  </si>
  <si>
    <t>City of Spickard</t>
  </si>
  <si>
    <t>BC5D637890BF</t>
  </si>
  <si>
    <t>Middle Big Creek Sewer Subdistrict</t>
  </si>
  <si>
    <t>8F1045CA15EB</t>
  </si>
  <si>
    <t>City of Maitland</t>
  </si>
  <si>
    <t>EBE87B25B8CE</t>
  </si>
  <si>
    <t>Alton, MO</t>
  </si>
  <si>
    <t>D6408AF2FF79</t>
  </si>
  <si>
    <t>Village of Diggins</t>
  </si>
  <si>
    <t>1644C0AE130F</t>
  </si>
  <si>
    <t>76982E553F58</t>
  </si>
  <si>
    <t>City of Lathrop</t>
  </si>
  <si>
    <t>58B1A486D55E</t>
  </si>
  <si>
    <t>B6EBA4834F25</t>
  </si>
  <si>
    <t>E70064A71568</t>
  </si>
  <si>
    <t>City of Summersville</t>
  </si>
  <si>
    <t>812C5C4E9209</t>
  </si>
  <si>
    <t>City of Concordia</t>
  </si>
  <si>
    <t>D60CCD7E383A</t>
  </si>
  <si>
    <t>City of Koshkonong</t>
  </si>
  <si>
    <t>5F82A686ACEB</t>
  </si>
  <si>
    <t>City Of Houston</t>
  </si>
  <si>
    <t>3303AFB66954</t>
  </si>
  <si>
    <t>City of Silex</t>
  </si>
  <si>
    <t>F08F77B5BB7F</t>
  </si>
  <si>
    <t>Public Water Supply No. 3 of Laclede County</t>
  </si>
  <si>
    <t>3A05984288D4</t>
  </si>
  <si>
    <t>City of Mendon</t>
  </si>
  <si>
    <t>3610F50E0CBC</t>
  </si>
  <si>
    <t>Fall Creek Valley Community Improvement District</t>
  </si>
  <si>
    <t>85C77FFB4EA4</t>
  </si>
  <si>
    <t>City of Clearmont</t>
  </si>
  <si>
    <t>93259AA3EA0F</t>
  </si>
  <si>
    <t>Missouri American Water</t>
  </si>
  <si>
    <t>873E48212146</t>
  </si>
  <si>
    <t>City of Montgomery</t>
  </si>
  <si>
    <t>B1E7B480D1F6</t>
  </si>
  <si>
    <t>City of Park Hills</t>
  </si>
  <si>
    <t>C14B291667A9</t>
  </si>
  <si>
    <t>City of Marshfield</t>
  </si>
  <si>
    <t>City of Charleston, MO</t>
  </si>
  <si>
    <t>City of Van Buren, MO</t>
  </si>
  <si>
    <t>City of Hayti, MO</t>
  </si>
  <si>
    <t>DA9712B824A1</t>
  </si>
  <si>
    <t>Callaway County Sewer District</t>
  </si>
  <si>
    <t>7EE423A4B0F9</t>
  </si>
  <si>
    <t>A1558DE26016</t>
  </si>
  <si>
    <t>877CA3DD4FEA</t>
  </si>
  <si>
    <t>City of Cameron</t>
  </si>
  <si>
    <t>6C473E51B98F</t>
  </si>
  <si>
    <t>Jefferson County Public Sewer District</t>
  </si>
  <si>
    <t>5F21F40D05E5</t>
  </si>
  <si>
    <t>City of Elmo</t>
  </si>
  <si>
    <t>20340794F2C5</t>
  </si>
  <si>
    <t>City of Hannibal, Missouri</t>
  </si>
  <si>
    <t>DE6A4AC6E631</t>
  </si>
  <si>
    <t>City of New Madrid</t>
  </si>
  <si>
    <t>AA7E33333ADA</t>
  </si>
  <si>
    <t>City of Advance</t>
  </si>
  <si>
    <t>City of Winona, MO</t>
  </si>
  <si>
    <t>City of Neelyville, MO</t>
  </si>
  <si>
    <t>City of CARTERVILLE</t>
  </si>
  <si>
    <t>City of Brunswick</t>
  </si>
  <si>
    <t>City of Mountain View, MO</t>
  </si>
  <si>
    <t>City of Dudley, MO</t>
  </si>
  <si>
    <t>City of Carthage Water &amp; Electric Plant</t>
  </si>
  <si>
    <t>City of Harrisonville</t>
  </si>
  <si>
    <t>City of Mt. Vernon</t>
  </si>
  <si>
    <t>City of Exeter</t>
  </si>
  <si>
    <t>City of La Monte</t>
  </si>
  <si>
    <t>City of Seneca</t>
  </si>
  <si>
    <t>City of St. Clair</t>
  </si>
  <si>
    <t>City of Crane</t>
  </si>
  <si>
    <t>City of Wellington</t>
  </si>
  <si>
    <t>7355665292A2</t>
  </si>
  <si>
    <t>CITY OF GAINESVILLE</t>
  </si>
  <si>
    <t>Rank</t>
  </si>
  <si>
    <t>Entity Name</t>
  </si>
  <si>
    <t>Application Code</t>
  </si>
  <si>
    <t>Total Estimated Project Costs</t>
  </si>
  <si>
    <t>Applicants Local Cost Share</t>
  </si>
  <si>
    <t>Applicants ARPA Funding Request</t>
  </si>
  <si>
    <t>Amount Approved for Funding</t>
  </si>
  <si>
    <t>Application Status</t>
  </si>
  <si>
    <t>Ineligible</t>
  </si>
  <si>
    <t>Application Withdrawn</t>
  </si>
  <si>
    <t>Total ARPA Allocation</t>
  </si>
  <si>
    <t>Eligible/Selected for funding</t>
  </si>
  <si>
    <t>Eligible/Partial fund/Waitlisted</t>
  </si>
  <si>
    <t>Eligible/Waitlisted</t>
  </si>
  <si>
    <t>Eligible/Not selected for funding</t>
  </si>
  <si>
    <t>1 out of 329</t>
  </si>
  <si>
    <t>2 out of 329</t>
  </si>
  <si>
    <t>3 out of 329</t>
  </si>
  <si>
    <t>4 out of 329</t>
  </si>
  <si>
    <t>5 out of 329</t>
  </si>
  <si>
    <t>6 out of 329</t>
  </si>
  <si>
    <t>7 out of 329</t>
  </si>
  <si>
    <t>8 out of 329</t>
  </si>
  <si>
    <t>9 out of 329</t>
  </si>
  <si>
    <t>10 out of 329</t>
  </si>
  <si>
    <t>11 out of 329</t>
  </si>
  <si>
    <t>12 out of 329</t>
  </si>
  <si>
    <t>13 out of 329</t>
  </si>
  <si>
    <t>14 out of 329</t>
  </si>
  <si>
    <t>15 out of 329</t>
  </si>
  <si>
    <t>16 out of 329</t>
  </si>
  <si>
    <t>17 out of 329</t>
  </si>
  <si>
    <t>18 out of 329</t>
  </si>
  <si>
    <t>19 out of 329</t>
  </si>
  <si>
    <t>20 out of 329</t>
  </si>
  <si>
    <t>21 out of 329</t>
  </si>
  <si>
    <t>22 out of 329</t>
  </si>
  <si>
    <t>23 out of 329</t>
  </si>
  <si>
    <t>24 out of 329</t>
  </si>
  <si>
    <t>25 out of 329</t>
  </si>
  <si>
    <t>26 out of 329</t>
  </si>
  <si>
    <t>27 out of 329</t>
  </si>
  <si>
    <t>28 out of 329</t>
  </si>
  <si>
    <t>29 out of 329</t>
  </si>
  <si>
    <t>30 out of 329</t>
  </si>
  <si>
    <t>31 out of 329</t>
  </si>
  <si>
    <t>32 out of 329</t>
  </si>
  <si>
    <t>33 out of 329</t>
  </si>
  <si>
    <t>34 out of 329</t>
  </si>
  <si>
    <t>35 out of 329</t>
  </si>
  <si>
    <t>36 out of 329</t>
  </si>
  <si>
    <t>37 out of 329</t>
  </si>
  <si>
    <t>38 out of 329</t>
  </si>
  <si>
    <t>39 out of 329</t>
  </si>
  <si>
    <t>40 out of 329</t>
  </si>
  <si>
    <t>41 out of 329</t>
  </si>
  <si>
    <t>42 out of 329</t>
  </si>
  <si>
    <t>43 out of 329</t>
  </si>
  <si>
    <t>44 out of 329</t>
  </si>
  <si>
    <t>45 out of 329</t>
  </si>
  <si>
    <t>46 out of 329</t>
  </si>
  <si>
    <t>47 out of 329</t>
  </si>
  <si>
    <t>48 out of 329</t>
  </si>
  <si>
    <t>49 out of 329</t>
  </si>
  <si>
    <t>50 out of 329</t>
  </si>
  <si>
    <t>51 out of 329</t>
  </si>
  <si>
    <t>52 out of 329</t>
  </si>
  <si>
    <t>53 out of 329</t>
  </si>
  <si>
    <t>54 out of 329</t>
  </si>
  <si>
    <t>55 out of 329</t>
  </si>
  <si>
    <t>56 out of 329</t>
  </si>
  <si>
    <t>57 out of 329</t>
  </si>
  <si>
    <t>58 out of 329</t>
  </si>
  <si>
    <t>59 out of 329</t>
  </si>
  <si>
    <t>60 out of 329</t>
  </si>
  <si>
    <t>61 out of 329</t>
  </si>
  <si>
    <t>62 out of 329</t>
  </si>
  <si>
    <t>63 out of 329</t>
  </si>
  <si>
    <t>64 out of 329</t>
  </si>
  <si>
    <t>65 out of 329</t>
  </si>
  <si>
    <t>66 out of 329</t>
  </si>
  <si>
    <t>67 out of 329</t>
  </si>
  <si>
    <t>68 out of 329</t>
  </si>
  <si>
    <t>69 out of 329</t>
  </si>
  <si>
    <t>70 out of 329</t>
  </si>
  <si>
    <t>71 out of 329</t>
  </si>
  <si>
    <t>72 out of 329</t>
  </si>
  <si>
    <t>73 out of 329</t>
  </si>
  <si>
    <t>74 out of 329</t>
  </si>
  <si>
    <t>75 out of 329</t>
  </si>
  <si>
    <t>76 out of 329</t>
  </si>
  <si>
    <t>77 out of 329</t>
  </si>
  <si>
    <t>78 out of 329</t>
  </si>
  <si>
    <t>79 out of 329</t>
  </si>
  <si>
    <t>80 out of 329</t>
  </si>
  <si>
    <t>81 out of 329</t>
  </si>
  <si>
    <t>82 out of 329</t>
  </si>
  <si>
    <t>83 out of 329</t>
  </si>
  <si>
    <t>84 out of 329</t>
  </si>
  <si>
    <t>85 out of 329</t>
  </si>
  <si>
    <t>86 out of 329</t>
  </si>
  <si>
    <t>87 out of 329</t>
  </si>
  <si>
    <t>88 out of 329</t>
  </si>
  <si>
    <t>89 out of 329</t>
  </si>
  <si>
    <t>90 out of 329</t>
  </si>
  <si>
    <t>91 out of 329</t>
  </si>
  <si>
    <t>92 out of 329</t>
  </si>
  <si>
    <t>93 out of 329</t>
  </si>
  <si>
    <t>94 out of 329</t>
  </si>
  <si>
    <t>95 out of 329</t>
  </si>
  <si>
    <t>96 out of 329</t>
  </si>
  <si>
    <t>97 out of 329</t>
  </si>
  <si>
    <t>98 out of 329</t>
  </si>
  <si>
    <t>99 out of 329</t>
  </si>
  <si>
    <t>100 out of 329</t>
  </si>
  <si>
    <t>101 out of 329</t>
  </si>
  <si>
    <t>102 out of 329</t>
  </si>
  <si>
    <t>103 out of 329</t>
  </si>
  <si>
    <t>104 out of 329</t>
  </si>
  <si>
    <t>105 out of 329</t>
  </si>
  <si>
    <t>106 out of 329</t>
  </si>
  <si>
    <t>107 out of 329</t>
  </si>
  <si>
    <t>108 out of 329</t>
  </si>
  <si>
    <t>109 out of 329</t>
  </si>
  <si>
    <t>110 out of 329</t>
  </si>
  <si>
    <t>111 out of 329</t>
  </si>
  <si>
    <t>112 out of 329</t>
  </si>
  <si>
    <t>113 out of 329</t>
  </si>
  <si>
    <t>114 out of 329</t>
  </si>
  <si>
    <t>115 out of 329</t>
  </si>
  <si>
    <t>116 out of 329</t>
  </si>
  <si>
    <t>117 out of 329</t>
  </si>
  <si>
    <t>118 out of 329</t>
  </si>
  <si>
    <t>119 out of 329</t>
  </si>
  <si>
    <t>120 out of 329</t>
  </si>
  <si>
    <t>121 out of 329</t>
  </si>
  <si>
    <t>122 out of 329</t>
  </si>
  <si>
    <t>123 out of 329</t>
  </si>
  <si>
    <t>124 out of 329</t>
  </si>
  <si>
    <t>125 out of 329</t>
  </si>
  <si>
    <t>126 out of 329</t>
  </si>
  <si>
    <t>127 out of 329</t>
  </si>
  <si>
    <t>128 out of 329</t>
  </si>
  <si>
    <t>129 out of 329</t>
  </si>
  <si>
    <t>130 out of 329</t>
  </si>
  <si>
    <t>131 out of 329</t>
  </si>
  <si>
    <t>132 out of 329</t>
  </si>
  <si>
    <t>133 out of 329</t>
  </si>
  <si>
    <t>134 out of 329</t>
  </si>
  <si>
    <t>135 out of 329</t>
  </si>
  <si>
    <t>136 out of 329</t>
  </si>
  <si>
    <t>137 out of 329</t>
  </si>
  <si>
    <t>138 out of 329</t>
  </si>
  <si>
    <t>139 out of 329</t>
  </si>
  <si>
    <t>140 out of 329</t>
  </si>
  <si>
    <t>141 out of 329</t>
  </si>
  <si>
    <t>142 out of 329</t>
  </si>
  <si>
    <t>143 out of 329</t>
  </si>
  <si>
    <t>144 out of 329</t>
  </si>
  <si>
    <t>145 out of 329</t>
  </si>
  <si>
    <t>146 out of 329</t>
  </si>
  <si>
    <t>147 out of 329</t>
  </si>
  <si>
    <t>148 out of 329</t>
  </si>
  <si>
    <t>149 out of 329</t>
  </si>
  <si>
    <t>150 out of 329</t>
  </si>
  <si>
    <t>151 out of 329</t>
  </si>
  <si>
    <t>152 out of 329</t>
  </si>
  <si>
    <t>153 out of 329</t>
  </si>
  <si>
    <t>154 out of 329</t>
  </si>
  <si>
    <t>155 out of 329</t>
  </si>
  <si>
    <t>156 out of 329</t>
  </si>
  <si>
    <t>157 out of 329</t>
  </si>
  <si>
    <t>158 out of 329</t>
  </si>
  <si>
    <t>159 out of 329</t>
  </si>
  <si>
    <t>160 out of 329</t>
  </si>
  <si>
    <t>161 out of 329</t>
  </si>
  <si>
    <t>162 out of 329</t>
  </si>
  <si>
    <t>163 out of 329</t>
  </si>
  <si>
    <t>164 out of 329</t>
  </si>
  <si>
    <t>165 out of 329</t>
  </si>
  <si>
    <t>166 out of 329</t>
  </si>
  <si>
    <t>167 out of 329</t>
  </si>
  <si>
    <t>168 out of 329</t>
  </si>
  <si>
    <t>169 out of 329</t>
  </si>
  <si>
    <t>170 out of 329</t>
  </si>
  <si>
    <t>171 out of 329</t>
  </si>
  <si>
    <t>172 out of 329</t>
  </si>
  <si>
    <t>173 out of 329</t>
  </si>
  <si>
    <t>174 out of 329</t>
  </si>
  <si>
    <t>175 out of 329</t>
  </si>
  <si>
    <t>176 out of 329</t>
  </si>
  <si>
    <t>177 out of 329</t>
  </si>
  <si>
    <t>178 out of 329</t>
  </si>
  <si>
    <t>179 out of 329</t>
  </si>
  <si>
    <t>180 out of 329</t>
  </si>
  <si>
    <t>181 out of 329</t>
  </si>
  <si>
    <t>182 out of 329</t>
  </si>
  <si>
    <t>183 out of 329</t>
  </si>
  <si>
    <t>184 out of 329</t>
  </si>
  <si>
    <t>185 out of 329</t>
  </si>
  <si>
    <t>186 out of 329</t>
  </si>
  <si>
    <t>187 out of 329</t>
  </si>
  <si>
    <t>188 out of 329</t>
  </si>
  <si>
    <t>189 out of 329</t>
  </si>
  <si>
    <t>190 out of 329</t>
  </si>
  <si>
    <t>191 out of 329</t>
  </si>
  <si>
    <t>192 out of 329</t>
  </si>
  <si>
    <t>193 out of 329</t>
  </si>
  <si>
    <t>194 out of 329</t>
  </si>
  <si>
    <t>195 out of 329</t>
  </si>
  <si>
    <t>196 out of 329</t>
  </si>
  <si>
    <t>197 out of 329</t>
  </si>
  <si>
    <t>198 out of 329</t>
  </si>
  <si>
    <t>199 out of 329</t>
  </si>
  <si>
    <t>200 out of 329</t>
  </si>
  <si>
    <t>201 out of 329</t>
  </si>
  <si>
    <t>202 out of 329</t>
  </si>
  <si>
    <t>203 out of 329</t>
  </si>
  <si>
    <t>204 out of 329</t>
  </si>
  <si>
    <t>205 out of 329</t>
  </si>
  <si>
    <t>206 out of 329</t>
  </si>
  <si>
    <t>207 out of 329</t>
  </si>
  <si>
    <t>208 out of 329</t>
  </si>
  <si>
    <t>209 out of 329</t>
  </si>
  <si>
    <t>210 out of 329</t>
  </si>
  <si>
    <t>211 out of 329</t>
  </si>
  <si>
    <t>212 out of 329</t>
  </si>
  <si>
    <t>213 out of 329</t>
  </si>
  <si>
    <t>214 out of 329</t>
  </si>
  <si>
    <t>215 out of 329</t>
  </si>
  <si>
    <t>216 out of 329</t>
  </si>
  <si>
    <t>217 out of 329</t>
  </si>
  <si>
    <t>218 out of 329</t>
  </si>
  <si>
    <t>219 out of 329</t>
  </si>
  <si>
    <t>220 out of 329</t>
  </si>
  <si>
    <t>221 out of 329</t>
  </si>
  <si>
    <t>222 out of 329</t>
  </si>
  <si>
    <t>223 out of 329</t>
  </si>
  <si>
    <t>224 out of 329</t>
  </si>
  <si>
    <t>225 out of 329</t>
  </si>
  <si>
    <t>226 out of 329</t>
  </si>
  <si>
    <t>227 out of 329</t>
  </si>
  <si>
    <t>228 out of 329</t>
  </si>
  <si>
    <t>229 out of 329</t>
  </si>
  <si>
    <t>230 out of 329</t>
  </si>
  <si>
    <t>231 out of 329</t>
  </si>
  <si>
    <t>232 out of 329</t>
  </si>
  <si>
    <t>233 out of 329</t>
  </si>
  <si>
    <t>234 out of 329</t>
  </si>
  <si>
    <t>235 out of 329</t>
  </si>
  <si>
    <t>236 out of 329</t>
  </si>
  <si>
    <t>237 out of 329</t>
  </si>
  <si>
    <t>238 out of 329</t>
  </si>
  <si>
    <t>239 out of 329</t>
  </si>
  <si>
    <t>240 out of 329</t>
  </si>
  <si>
    <t>241 out of 329</t>
  </si>
  <si>
    <t>242 out of 329</t>
  </si>
  <si>
    <t>243 out of 329</t>
  </si>
  <si>
    <t>244 out of 329</t>
  </si>
  <si>
    <t>245 out of 329</t>
  </si>
  <si>
    <t>246 out of 329</t>
  </si>
  <si>
    <t>247 out of 329</t>
  </si>
  <si>
    <t>248 out of 329</t>
  </si>
  <si>
    <t>249 out of 329</t>
  </si>
  <si>
    <t>250 out of 329</t>
  </si>
  <si>
    <t>251 out of 329</t>
  </si>
  <si>
    <t>252 out of 329</t>
  </si>
  <si>
    <t>253 out of 329</t>
  </si>
  <si>
    <t>254 out of 329</t>
  </si>
  <si>
    <t>255 out of 329</t>
  </si>
  <si>
    <t>256 out of 329</t>
  </si>
  <si>
    <t>257 out of 329</t>
  </si>
  <si>
    <t>258 out of 329</t>
  </si>
  <si>
    <t>259 out of 329</t>
  </si>
  <si>
    <t>260 out of 329</t>
  </si>
  <si>
    <t>261 out of 329</t>
  </si>
  <si>
    <t>262 out of 329</t>
  </si>
  <si>
    <t>263 out of 329</t>
  </si>
  <si>
    <t>264 out of 329</t>
  </si>
  <si>
    <t>265 out of 329</t>
  </si>
  <si>
    <t>266 out of 329</t>
  </si>
  <si>
    <t>267 out of 329</t>
  </si>
  <si>
    <t>268 out of 329</t>
  </si>
  <si>
    <t>269 out of 329</t>
  </si>
  <si>
    <t>270 out of 329</t>
  </si>
  <si>
    <t>271 out of 329</t>
  </si>
  <si>
    <t>272 out of 329</t>
  </si>
  <si>
    <t>273 out of 329</t>
  </si>
  <si>
    <t>274 out of 329</t>
  </si>
  <si>
    <t>275 out of 329</t>
  </si>
  <si>
    <t>276 out of 329</t>
  </si>
  <si>
    <t>277 out of 329</t>
  </si>
  <si>
    <t>278 out of 329</t>
  </si>
  <si>
    <t>279 out of 329</t>
  </si>
  <si>
    <t>280 out of 329</t>
  </si>
  <si>
    <t>281 out of 329</t>
  </si>
  <si>
    <t>282 out of 329</t>
  </si>
  <si>
    <t>283 out of 329</t>
  </si>
  <si>
    <t>284 out of 329</t>
  </si>
  <si>
    <t>285 out of 329</t>
  </si>
  <si>
    <t>286 out of 329</t>
  </si>
  <si>
    <t>287 out of 329</t>
  </si>
  <si>
    <t>288 out of 329</t>
  </si>
  <si>
    <t>289 out of 329</t>
  </si>
  <si>
    <t>290 out of 329</t>
  </si>
  <si>
    <t>291 out of 329</t>
  </si>
  <si>
    <t>292 out of 329</t>
  </si>
  <si>
    <t>293 out of 329</t>
  </si>
  <si>
    <t>294 out of 329</t>
  </si>
  <si>
    <t>295 out of 329</t>
  </si>
  <si>
    <t>296 out of 329</t>
  </si>
  <si>
    <t>297 out of 329</t>
  </si>
  <si>
    <t>298 out of 329</t>
  </si>
  <si>
    <t>299 out of 329</t>
  </si>
  <si>
    <t>300 out of 329</t>
  </si>
  <si>
    <t>301 out of 329</t>
  </si>
  <si>
    <t>302 out of 329</t>
  </si>
  <si>
    <t>303 out of 329</t>
  </si>
  <si>
    <t>304 out of 329</t>
  </si>
  <si>
    <t>305 out of 329</t>
  </si>
  <si>
    <t>306 out of 329</t>
  </si>
  <si>
    <t>307 out of 329</t>
  </si>
  <si>
    <t>308 out of 329</t>
  </si>
  <si>
    <t>309 out of 329</t>
  </si>
  <si>
    <t>310 out of 329</t>
  </si>
  <si>
    <t>311 out of 329</t>
  </si>
  <si>
    <t>312 out of 329</t>
  </si>
  <si>
    <t>313 out of 329</t>
  </si>
  <si>
    <t>314 out of 329</t>
  </si>
  <si>
    <t>315 out of 329</t>
  </si>
  <si>
    <t>316 out of 329</t>
  </si>
  <si>
    <t>317 out of 329</t>
  </si>
  <si>
    <t>318 out of 329</t>
  </si>
  <si>
    <t>319 out of 329</t>
  </si>
  <si>
    <t>320 out of 329</t>
  </si>
  <si>
    <t>321 out of 329</t>
  </si>
  <si>
    <t>322 out of 329</t>
  </si>
  <si>
    <t>323 out of 329</t>
  </si>
  <si>
    <t>324 out of 329</t>
  </si>
  <si>
    <t>325 out of 329</t>
  </si>
  <si>
    <t>326 out of 329</t>
  </si>
  <si>
    <t>327 out of 329</t>
  </si>
  <si>
    <t>328 out of 329</t>
  </si>
  <si>
    <t>329 out of 329</t>
  </si>
  <si>
    <t>Total</t>
  </si>
  <si>
    <t>*In the event of a tie, applications were evaluated first on the financial capability score, then the status of their engineering report/facility plan, then on the application submission date, and finally on the size of the community.</t>
  </si>
  <si>
    <t>Wastewater Infrastructure Grant Submitted Applications - Final Score, Rank and Application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</si>
</sst>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00"/>
    <numFmt numFmtId="165" formatCode="&quot;$&quot;#,##0"/>
  </numFmts>
  <fonts count="13" x14ac:knownFonts="1">
    <font>
      <sz val="11"/>
      <color theme="1"/>
      <name val="Calibri"/>
      <family val="2"/>
      <scheme val="minor"/>
    </font>
    <font>
      <sz val="11"/>
      <color theme="1"/>
      <name val="Calibri"/>
      <family val="2"/>
      <scheme val="minor"/>
    </font>
    <font>
      <sz val="11"/>
      <color rgb="FFFF0000"/>
      <name val="Calibri"/>
      <family val="2"/>
      <scheme val="minor"/>
    </font>
    <font>
      <sz val="11"/>
      <color theme="0" tint="-0.499984740745262"/>
      <name val="Calibri"/>
      <family val="2"/>
      <scheme val="minor"/>
    </font>
    <font>
      <sz val="11"/>
      <color rgb="FF7030A0"/>
      <name val="Calibri"/>
      <family val="2"/>
      <scheme val="minor"/>
    </font>
    <font>
      <sz val="11"/>
      <name val="Calibri"/>
      <family val="2"/>
      <scheme val="minor"/>
    </font>
    <font>
      <sz val="11"/>
      <color rgb="FF0070C0"/>
      <name val="Calibri"/>
      <family val="2"/>
      <scheme val="minor"/>
    </font>
    <font>
      <b/>
      <sz val="11"/>
      <color theme="1"/>
      <name val="Calibri"/>
      <family val="2"/>
      <scheme val="minor"/>
    </font>
    <font>
      <b/>
      <sz val="12"/>
      <color theme="1"/>
      <name val="Calibri"/>
      <family val="2"/>
      <scheme val="minor"/>
    </font>
    <font>
      <b/>
      <sz val="11"/>
      <name val="Calibri"/>
      <family val="2"/>
      <scheme val="minor"/>
    </font>
    <font>
      <sz val="9"/>
      <color indexed="81"/>
      <name val="Tahoma"/>
      <family val="2"/>
    </font>
    <font>
      <b/>
      <sz val="9"/>
      <color indexed="81"/>
      <name val="Tahoma"/>
      <family val="2"/>
    </font>
    <font>
      <b/>
      <sz val="14"/>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0">
    <xf numFmtId="0" fontId="0" fillId="0" borderId="0" xfId="0"/>
    <xf numFmtId="0" fontId="0" fillId="0" borderId="0" xfId="0" applyAlignment="1">
      <alignment horizontal="center" vertical="center" wrapText="1"/>
    </xf>
    <xf numFmtId="0" fontId="3" fillId="0" borderId="0" xfId="0" applyFont="1"/>
    <xf numFmtId="0" fontId="2" fillId="0" borderId="0" xfId="0" applyFont="1"/>
    <xf numFmtId="0" fontId="4" fillId="0" borderId="0" xfId="0" applyFont="1"/>
    <xf numFmtId="0" fontId="6" fillId="0" borderId="0" xfId="0" applyFont="1"/>
    <xf numFmtId="0" fontId="5" fillId="0" borderId="0" xfId="0" applyFont="1" applyFill="1"/>
    <xf numFmtId="0" fontId="9" fillId="2" borderId="1" xfId="0" applyFont="1" applyFill="1" applyBorder="1" applyAlignment="1">
      <alignment horizontal="center" wrapText="1"/>
    </xf>
    <xf numFmtId="43" fontId="9" fillId="2" borderId="1" xfId="1" applyNumberFormat="1" applyFont="1" applyFill="1" applyBorder="1" applyAlignment="1">
      <alignment horizontal="center" wrapText="1"/>
    </xf>
    <xf numFmtId="0" fontId="0" fillId="3" borderId="1" xfId="0" applyFill="1" applyBorder="1"/>
    <xf numFmtId="49" fontId="0" fillId="3" borderId="1" xfId="0" applyNumberFormat="1" applyFill="1" applyBorder="1"/>
    <xf numFmtId="0" fontId="0" fillId="2" borderId="1" xfId="0" applyFill="1" applyBorder="1"/>
    <xf numFmtId="49" fontId="0" fillId="2" borderId="1" xfId="0" applyNumberFormat="1" applyFill="1" applyBorder="1"/>
    <xf numFmtId="49" fontId="0" fillId="4" borderId="1" xfId="0" applyNumberFormat="1" applyFill="1" applyBorder="1"/>
    <xf numFmtId="49" fontId="0" fillId="4" borderId="1" xfId="0" applyNumberFormat="1" applyFont="1" applyFill="1" applyBorder="1"/>
    <xf numFmtId="49" fontId="5" fillId="4" borderId="1" xfId="0" applyNumberFormat="1" applyFont="1" applyFill="1" applyBorder="1"/>
    <xf numFmtId="49" fontId="5" fillId="5" borderId="1" xfId="0" applyNumberFormat="1" applyFont="1" applyFill="1" applyBorder="1"/>
    <xf numFmtId="0" fontId="5" fillId="6" borderId="1" xfId="0" applyFont="1" applyFill="1" applyBorder="1"/>
    <xf numFmtId="49" fontId="5" fillId="6" borderId="1" xfId="0" applyNumberFormat="1" applyFont="1" applyFill="1" applyBorder="1"/>
    <xf numFmtId="0" fontId="5" fillId="7" borderId="1" xfId="0" applyFont="1" applyFill="1" applyBorder="1"/>
    <xf numFmtId="49" fontId="5" fillId="7" borderId="1" xfId="0" applyNumberFormat="1" applyFont="1" applyFill="1" applyBorder="1"/>
    <xf numFmtId="164" fontId="0" fillId="0" borderId="0" xfId="0" applyNumberFormat="1"/>
    <xf numFmtId="164" fontId="9" fillId="2" borderId="1" xfId="1" applyNumberFormat="1" applyFont="1" applyFill="1" applyBorder="1" applyAlignment="1">
      <alignment horizontal="center" wrapText="1"/>
    </xf>
    <xf numFmtId="164" fontId="9" fillId="2" borderId="1" xfId="0" applyNumberFormat="1" applyFont="1" applyFill="1" applyBorder="1" applyAlignment="1">
      <alignment horizontal="center" wrapText="1"/>
    </xf>
    <xf numFmtId="164" fontId="0" fillId="4" borderId="1" xfId="1" applyNumberFormat="1" applyFont="1" applyFill="1" applyBorder="1"/>
    <xf numFmtId="164" fontId="5" fillId="4" borderId="1" xfId="0" applyNumberFormat="1" applyFont="1" applyFill="1" applyBorder="1"/>
    <xf numFmtId="164" fontId="5" fillId="4" borderId="1" xfId="1" applyNumberFormat="1" applyFont="1" applyFill="1" applyBorder="1"/>
    <xf numFmtId="164" fontId="5" fillId="5" borderId="1" xfId="1" applyNumberFormat="1" applyFont="1" applyFill="1" applyBorder="1"/>
    <xf numFmtId="164" fontId="5" fillId="6" borderId="1" xfId="1" applyNumberFormat="1" applyFont="1" applyFill="1" applyBorder="1"/>
    <xf numFmtId="164" fontId="5" fillId="6" borderId="1" xfId="0" applyNumberFormat="1" applyFont="1" applyFill="1" applyBorder="1"/>
    <xf numFmtId="164" fontId="5" fillId="7" borderId="1" xfId="1" applyNumberFormat="1" applyFont="1" applyFill="1" applyBorder="1"/>
    <xf numFmtId="164" fontId="5" fillId="7" borderId="1" xfId="0" applyNumberFormat="1" applyFont="1" applyFill="1" applyBorder="1"/>
    <xf numFmtId="164" fontId="0" fillId="3" borderId="1" xfId="1" applyNumberFormat="1" applyFont="1" applyFill="1" applyBorder="1"/>
    <xf numFmtId="164" fontId="0" fillId="3" borderId="1" xfId="0" applyNumberFormat="1" applyFill="1" applyBorder="1"/>
    <xf numFmtId="164" fontId="0" fillId="2" borderId="1" xfId="1" applyNumberFormat="1" applyFont="1" applyFill="1" applyBorder="1"/>
    <xf numFmtId="164" fontId="0" fillId="2" borderId="1" xfId="0" applyNumberFormat="1" applyFill="1" applyBorder="1"/>
    <xf numFmtId="0" fontId="0" fillId="4" borderId="1" xfId="0" applyFill="1" applyBorder="1" applyAlignment="1">
      <alignment horizontal="center"/>
    </xf>
    <xf numFmtId="0" fontId="5" fillId="4" borderId="1" xfId="0" applyFont="1" applyFill="1" applyBorder="1" applyAlignment="1">
      <alignment horizontal="center"/>
    </xf>
    <xf numFmtId="0" fontId="0" fillId="4" borderId="1" xfId="0" applyFont="1" applyFill="1" applyBorder="1" applyAlignment="1">
      <alignment horizontal="center"/>
    </xf>
    <xf numFmtId="0" fontId="5" fillId="5" borderId="1" xfId="0" applyFont="1" applyFill="1" applyBorder="1" applyAlignment="1">
      <alignment horizontal="center"/>
    </xf>
    <xf numFmtId="0" fontId="0" fillId="5" borderId="1" xfId="0" applyFill="1" applyBorder="1" applyAlignment="1">
      <alignment horizontal="center"/>
    </xf>
    <xf numFmtId="0" fontId="5" fillId="6" borderId="1" xfId="0" applyFont="1" applyFill="1" applyBorder="1" applyAlignment="1">
      <alignment horizontal="center"/>
    </xf>
    <xf numFmtId="0" fontId="0" fillId="6" borderId="1" xfId="0" applyFill="1" applyBorder="1" applyAlignment="1">
      <alignment horizontal="center"/>
    </xf>
    <xf numFmtId="0" fontId="5" fillId="7" borderId="1" xfId="0" applyFont="1" applyFill="1" applyBorder="1" applyAlignment="1">
      <alignment horizontal="center"/>
    </xf>
    <xf numFmtId="0" fontId="0" fillId="7" borderId="1" xfId="0" applyFill="1" applyBorder="1" applyAlignment="1">
      <alignment horizontal="center"/>
    </xf>
    <xf numFmtId="0" fontId="0" fillId="3" borderId="1" xfId="0" applyFill="1" applyBorder="1" applyAlignment="1">
      <alignment horizontal="center"/>
    </xf>
    <xf numFmtId="0" fontId="5" fillId="3" borderId="1" xfId="0" applyFont="1" applyFill="1" applyBorder="1" applyAlignment="1">
      <alignment horizontal="center"/>
    </xf>
    <xf numFmtId="0" fontId="0" fillId="2" borderId="1" xfId="0" applyFill="1" applyBorder="1" applyAlignment="1">
      <alignment horizontal="center"/>
    </xf>
    <xf numFmtId="0" fontId="0" fillId="4" borderId="1" xfId="1" applyNumberFormat="1" applyFont="1" applyFill="1" applyBorder="1" applyAlignment="1">
      <alignment horizontal="left"/>
    </xf>
    <xf numFmtId="0" fontId="5" fillId="5" borderId="1" xfId="1" applyNumberFormat="1" applyFont="1" applyFill="1" applyBorder="1" applyAlignment="1">
      <alignment horizontal="left"/>
    </xf>
    <xf numFmtId="0" fontId="3" fillId="0" borderId="0" xfId="0" applyFont="1" applyBorder="1"/>
    <xf numFmtId="0" fontId="8" fillId="8" borderId="0" xfId="0" applyFont="1" applyFill="1" applyBorder="1"/>
    <xf numFmtId="0" fontId="0" fillId="8" borderId="0" xfId="0" applyFill="1" applyBorder="1"/>
    <xf numFmtId="164" fontId="0" fillId="8" borderId="0" xfId="0" applyNumberFormat="1" applyFill="1" applyBorder="1"/>
    <xf numFmtId="164" fontId="7" fillId="8" borderId="0" xfId="0" applyNumberFormat="1" applyFont="1" applyFill="1" applyBorder="1" applyAlignment="1">
      <alignment horizontal="right"/>
    </xf>
    <xf numFmtId="165" fontId="7" fillId="8" borderId="0" xfId="2" applyNumberFormat="1" applyFont="1" applyFill="1" applyBorder="1"/>
    <xf numFmtId="0" fontId="0" fillId="8" borderId="0" xfId="0" applyFill="1"/>
    <xf numFmtId="0" fontId="0" fillId="8" borderId="0" xfId="0" applyFill="1" applyAlignment="1">
      <alignment horizontal="center" vertical="center" wrapText="1"/>
    </xf>
    <xf numFmtId="0" fontId="6" fillId="8" borderId="0" xfId="0" applyFont="1" applyFill="1"/>
    <xf numFmtId="0" fontId="4" fillId="8" borderId="0" xfId="0" applyFont="1" applyFill="1"/>
    <xf numFmtId="0" fontId="5" fillId="8" borderId="0" xfId="0" applyFont="1" applyFill="1"/>
    <xf numFmtId="0" fontId="2" fillId="8" borderId="0" xfId="0" applyFont="1" applyFill="1"/>
    <xf numFmtId="0" fontId="3" fillId="8" borderId="0" xfId="0" applyFont="1" applyFill="1"/>
    <xf numFmtId="0" fontId="3" fillId="8" borderId="0" xfId="0" applyFont="1" applyFill="1" applyBorder="1"/>
    <xf numFmtId="0" fontId="7" fillId="8" borderId="0" xfId="0" applyFont="1" applyFill="1"/>
    <xf numFmtId="164" fontId="0" fillId="8" borderId="0" xfId="0" applyNumberFormat="1" applyFill="1"/>
    <xf numFmtId="164" fontId="7" fillId="8" borderId="0" xfId="0" applyNumberFormat="1" applyFont="1" applyFill="1" applyAlignment="1">
      <alignment horizontal="right"/>
    </xf>
    <xf numFmtId="0" fontId="12" fillId="8" borderId="0" xfId="0" applyFont="1" applyFill="1" applyBorder="1"/>
    <xf numFmtId="164" fontId="0" fillId="4" borderId="1" xfId="0" applyNumberFormat="1" applyFont="1" applyFill="1" applyBorder="1"/>
    <xf numFmtId="164" fontId="0" fillId="5" borderId="1" xfId="0" applyNumberFormat="1" applyFont="1" applyFill="1" applyBorder="1"/>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36"/>
  <sheetViews>
    <sheetView tabSelected="1" zoomScale="75" zoomScaleNormal="75" workbookViewId="0">
      <pane xSplit="3" ySplit="3" topLeftCell="D4" activePane="bottomRight" state="frozen"/>
      <selection pane="topRight" activeCell="K1" sqref="K1"/>
      <selection pane="bottomLeft" activeCell="A2" sqref="A2"/>
      <selection pane="bottomRight" activeCell="H15" sqref="H15"/>
    </sheetView>
  </sheetViews>
  <sheetFormatPr defaultRowHeight="15" x14ac:dyDescent="0.25"/>
  <cols>
    <col min="1" max="1" width="9.7109375" customWidth="1"/>
    <col min="2" max="2" width="14.7109375" customWidth="1"/>
    <col min="3" max="3" width="56.5703125" bestFit="1" customWidth="1"/>
    <col min="4" max="4" width="22.140625" bestFit="1" customWidth="1"/>
    <col min="5" max="5" width="18.85546875" style="21" customWidth="1"/>
    <col min="6" max="6" width="16.5703125" style="21" customWidth="1"/>
    <col min="7" max="7" width="20.42578125" style="21" customWidth="1"/>
    <col min="8" max="8" width="18.140625" style="21" customWidth="1"/>
    <col min="9" max="9" width="30.7109375" bestFit="1" customWidth="1"/>
  </cols>
  <sheetData>
    <row r="1" spans="1:15" ht="18.75" x14ac:dyDescent="0.3">
      <c r="A1" s="67" t="s">
        <v>995</v>
      </c>
      <c r="B1" s="51"/>
      <c r="C1" s="52"/>
      <c r="D1" s="52"/>
      <c r="E1" s="53"/>
      <c r="F1" s="53"/>
      <c r="G1" s="53"/>
      <c r="H1" s="53"/>
      <c r="I1" s="52"/>
      <c r="J1" s="56"/>
      <c r="K1" s="56"/>
      <c r="L1" s="56"/>
      <c r="M1" s="56"/>
      <c r="N1" s="56"/>
      <c r="O1" s="56"/>
    </row>
    <row r="2" spans="1:15" x14ac:dyDescent="0.25">
      <c r="A2" s="52"/>
      <c r="B2" s="52"/>
      <c r="C2" s="52"/>
      <c r="D2" s="52"/>
      <c r="E2" s="53"/>
      <c r="F2" s="53"/>
      <c r="G2" s="54" t="s">
        <v>659</v>
      </c>
      <c r="H2" s="55">
        <v>125000000</v>
      </c>
      <c r="I2" s="52"/>
      <c r="J2" s="56"/>
      <c r="K2" s="56"/>
      <c r="L2" s="56"/>
      <c r="M2" s="56"/>
      <c r="N2" s="56"/>
      <c r="O2" s="56"/>
    </row>
    <row r="3" spans="1:15" s="1" customFormat="1" ht="30" x14ac:dyDescent="0.25">
      <c r="A3" s="7" t="s">
        <v>381</v>
      </c>
      <c r="B3" s="7" t="s">
        <v>649</v>
      </c>
      <c r="C3" s="8" t="s">
        <v>650</v>
      </c>
      <c r="D3" s="8" t="s">
        <v>651</v>
      </c>
      <c r="E3" s="22" t="s">
        <v>652</v>
      </c>
      <c r="F3" s="23" t="s">
        <v>653</v>
      </c>
      <c r="G3" s="23" t="s">
        <v>654</v>
      </c>
      <c r="H3" s="23" t="s">
        <v>655</v>
      </c>
      <c r="I3" s="7" t="s">
        <v>656</v>
      </c>
      <c r="J3" s="57"/>
      <c r="K3" s="57"/>
      <c r="L3" s="57"/>
      <c r="M3" s="57"/>
      <c r="N3" s="57"/>
      <c r="O3" s="57"/>
    </row>
    <row r="4" spans="1:15" x14ac:dyDescent="0.25">
      <c r="A4" s="36">
        <v>120</v>
      </c>
      <c r="B4" s="36" t="s">
        <v>664</v>
      </c>
      <c r="C4" s="13" t="s">
        <v>301</v>
      </c>
      <c r="D4" s="13" t="s">
        <v>300</v>
      </c>
      <c r="E4" s="24">
        <v>11499945</v>
      </c>
      <c r="F4" s="24">
        <v>6499945</v>
      </c>
      <c r="G4" s="24">
        <v>5000000</v>
      </c>
      <c r="H4" s="25">
        <f t="shared" ref="H4:H37" si="0">G4</f>
        <v>5000000</v>
      </c>
      <c r="I4" s="48" t="s">
        <v>660</v>
      </c>
      <c r="J4" s="56"/>
      <c r="K4" s="56"/>
      <c r="L4" s="56"/>
      <c r="M4" s="56"/>
      <c r="N4" s="56"/>
      <c r="O4" s="56"/>
    </row>
    <row r="5" spans="1:15" x14ac:dyDescent="0.25">
      <c r="A5" s="36">
        <v>112</v>
      </c>
      <c r="B5" s="36" t="s">
        <v>665</v>
      </c>
      <c r="C5" s="13" t="s">
        <v>632</v>
      </c>
      <c r="D5" s="13" t="s">
        <v>352</v>
      </c>
      <c r="E5" s="24">
        <v>5753290</v>
      </c>
      <c r="F5" s="24">
        <v>50001</v>
      </c>
      <c r="G5" s="24">
        <v>5000000</v>
      </c>
      <c r="H5" s="25">
        <f t="shared" si="0"/>
        <v>5000000</v>
      </c>
      <c r="I5" s="48" t="s">
        <v>660</v>
      </c>
      <c r="J5" s="56"/>
      <c r="K5" s="56"/>
      <c r="L5" s="56"/>
      <c r="M5" s="56"/>
      <c r="N5" s="56"/>
      <c r="O5" s="56"/>
    </row>
    <row r="6" spans="1:15" x14ac:dyDescent="0.25">
      <c r="A6" s="36">
        <v>107</v>
      </c>
      <c r="B6" s="36" t="s">
        <v>666</v>
      </c>
      <c r="C6" s="13" t="s">
        <v>260</v>
      </c>
      <c r="D6" s="13" t="s">
        <v>259</v>
      </c>
      <c r="E6" s="24">
        <v>5082100</v>
      </c>
      <c r="F6" s="24">
        <v>83000</v>
      </c>
      <c r="G6" s="24">
        <v>4999100</v>
      </c>
      <c r="H6" s="25">
        <f t="shared" si="0"/>
        <v>4999100</v>
      </c>
      <c r="I6" s="48" t="s">
        <v>660</v>
      </c>
      <c r="J6" s="56"/>
      <c r="K6" s="56"/>
      <c r="L6" s="56"/>
      <c r="M6" s="56"/>
      <c r="N6" s="56"/>
      <c r="O6" s="56"/>
    </row>
    <row r="7" spans="1:15" x14ac:dyDescent="0.25">
      <c r="A7" s="37">
        <v>107</v>
      </c>
      <c r="B7" s="36" t="s">
        <v>667</v>
      </c>
      <c r="C7" s="13" t="s">
        <v>648</v>
      </c>
      <c r="D7" s="13" t="s">
        <v>647</v>
      </c>
      <c r="E7" s="24">
        <v>1450950</v>
      </c>
      <c r="F7" s="24">
        <v>14510</v>
      </c>
      <c r="G7" s="24">
        <v>1436440</v>
      </c>
      <c r="H7" s="25">
        <f t="shared" si="0"/>
        <v>1436440</v>
      </c>
      <c r="I7" s="48" t="s">
        <v>660</v>
      </c>
      <c r="J7" s="56"/>
      <c r="K7" s="56"/>
      <c r="L7" s="56"/>
      <c r="M7" s="56"/>
      <c r="N7" s="56"/>
      <c r="O7" s="56"/>
    </row>
    <row r="8" spans="1:15" x14ac:dyDescent="0.25">
      <c r="A8" s="37">
        <v>107</v>
      </c>
      <c r="B8" s="36" t="s">
        <v>668</v>
      </c>
      <c r="C8" s="13" t="s">
        <v>579</v>
      </c>
      <c r="D8" s="13" t="s">
        <v>578</v>
      </c>
      <c r="E8" s="24">
        <v>5191450</v>
      </c>
      <c r="F8" s="24">
        <v>50001</v>
      </c>
      <c r="G8" s="24">
        <v>5000000</v>
      </c>
      <c r="H8" s="25">
        <f t="shared" si="0"/>
        <v>5000000</v>
      </c>
      <c r="I8" s="48" t="s">
        <v>660</v>
      </c>
      <c r="J8" s="56"/>
      <c r="K8" s="56"/>
      <c r="L8" s="56"/>
      <c r="M8" s="56"/>
      <c r="N8" s="56"/>
      <c r="O8" s="56"/>
    </row>
    <row r="9" spans="1:15" x14ac:dyDescent="0.25">
      <c r="A9" s="36">
        <v>105</v>
      </c>
      <c r="B9" s="36" t="s">
        <v>669</v>
      </c>
      <c r="C9" s="13" t="s">
        <v>633</v>
      </c>
      <c r="D9" s="13" t="s">
        <v>305</v>
      </c>
      <c r="E9" s="24">
        <v>2011000</v>
      </c>
      <c r="F9" s="24">
        <v>1</v>
      </c>
      <c r="G9" s="24">
        <v>2010999</v>
      </c>
      <c r="H9" s="25">
        <f t="shared" si="0"/>
        <v>2010999</v>
      </c>
      <c r="I9" s="48" t="s">
        <v>660</v>
      </c>
      <c r="J9" s="56"/>
      <c r="K9" s="56"/>
      <c r="L9" s="56"/>
      <c r="M9" s="56"/>
      <c r="N9" s="56"/>
      <c r="O9" s="56"/>
    </row>
    <row r="10" spans="1:15" x14ac:dyDescent="0.25">
      <c r="A10" s="38">
        <v>105</v>
      </c>
      <c r="B10" s="36" t="s">
        <v>670</v>
      </c>
      <c r="C10" s="14" t="s">
        <v>147</v>
      </c>
      <c r="D10" s="14" t="s">
        <v>146</v>
      </c>
      <c r="E10" s="24">
        <v>5226782</v>
      </c>
      <c r="F10" s="24">
        <v>1667000</v>
      </c>
      <c r="G10" s="24">
        <v>3599782</v>
      </c>
      <c r="H10" s="25">
        <f t="shared" si="0"/>
        <v>3599782</v>
      </c>
      <c r="I10" s="48" t="s">
        <v>660</v>
      </c>
      <c r="J10" s="56"/>
      <c r="K10" s="56"/>
      <c r="L10" s="56"/>
      <c r="M10" s="56"/>
      <c r="N10" s="56"/>
      <c r="O10" s="56"/>
    </row>
    <row r="11" spans="1:15" x14ac:dyDescent="0.25">
      <c r="A11" s="36">
        <v>105</v>
      </c>
      <c r="B11" s="36" t="s">
        <v>671</v>
      </c>
      <c r="C11" s="13" t="s">
        <v>239</v>
      </c>
      <c r="D11" s="13" t="s">
        <v>238</v>
      </c>
      <c r="E11" s="24">
        <v>5050000</v>
      </c>
      <c r="F11" s="24">
        <v>50000</v>
      </c>
      <c r="G11" s="24">
        <v>5000000</v>
      </c>
      <c r="H11" s="25">
        <f t="shared" si="0"/>
        <v>5000000</v>
      </c>
      <c r="I11" s="48" t="s">
        <v>660</v>
      </c>
      <c r="J11" s="56"/>
      <c r="K11" s="56"/>
      <c r="L11" s="56"/>
      <c r="M11" s="56"/>
      <c r="N11" s="56"/>
      <c r="O11" s="56"/>
    </row>
    <row r="12" spans="1:15" x14ac:dyDescent="0.25">
      <c r="A12" s="37">
        <v>102</v>
      </c>
      <c r="B12" s="36" t="s">
        <v>672</v>
      </c>
      <c r="C12" s="15" t="s">
        <v>426</v>
      </c>
      <c r="D12" s="15" t="s">
        <v>425</v>
      </c>
      <c r="E12" s="26">
        <v>5380207</v>
      </c>
      <c r="F12" s="26">
        <v>380207</v>
      </c>
      <c r="G12" s="26">
        <v>5000000</v>
      </c>
      <c r="H12" s="25">
        <f t="shared" si="0"/>
        <v>5000000</v>
      </c>
      <c r="I12" s="48" t="s">
        <v>660</v>
      </c>
      <c r="J12" s="56"/>
      <c r="K12" s="56"/>
      <c r="L12" s="56"/>
      <c r="M12" s="56"/>
      <c r="N12" s="56"/>
      <c r="O12" s="56"/>
    </row>
    <row r="13" spans="1:15" x14ac:dyDescent="0.25">
      <c r="A13" s="37">
        <v>102</v>
      </c>
      <c r="B13" s="36" t="s">
        <v>673</v>
      </c>
      <c r="C13" s="13" t="s">
        <v>504</v>
      </c>
      <c r="D13" s="13" t="s">
        <v>503</v>
      </c>
      <c r="E13" s="24">
        <v>4940000</v>
      </c>
      <c r="F13" s="24">
        <v>75000</v>
      </c>
      <c r="G13" s="24">
        <v>4865000</v>
      </c>
      <c r="H13" s="25">
        <f t="shared" si="0"/>
        <v>4865000</v>
      </c>
      <c r="I13" s="48" t="s">
        <v>660</v>
      </c>
      <c r="J13" s="56"/>
      <c r="K13" s="56"/>
      <c r="L13" s="56"/>
      <c r="M13" s="56"/>
      <c r="N13" s="56"/>
      <c r="O13" s="56"/>
    </row>
    <row r="14" spans="1:15" x14ac:dyDescent="0.25">
      <c r="A14" s="36">
        <v>100</v>
      </c>
      <c r="B14" s="36" t="s">
        <v>674</v>
      </c>
      <c r="C14" s="13" t="s">
        <v>165</v>
      </c>
      <c r="D14" s="13" t="s">
        <v>164</v>
      </c>
      <c r="E14" s="24">
        <v>5050000</v>
      </c>
      <c r="F14" s="24">
        <v>50000</v>
      </c>
      <c r="G14" s="24">
        <v>5000000</v>
      </c>
      <c r="H14" s="25">
        <f t="shared" si="0"/>
        <v>5000000</v>
      </c>
      <c r="I14" s="48" t="s">
        <v>660</v>
      </c>
      <c r="J14" s="56"/>
      <c r="K14" s="56"/>
      <c r="L14" s="56"/>
      <c r="M14" s="56"/>
      <c r="N14" s="56"/>
      <c r="O14" s="56"/>
    </row>
    <row r="15" spans="1:15" x14ac:dyDescent="0.25">
      <c r="A15" s="36">
        <v>100</v>
      </c>
      <c r="B15" s="36" t="s">
        <v>675</v>
      </c>
      <c r="C15" s="13" t="s">
        <v>53</v>
      </c>
      <c r="D15" s="13" t="s">
        <v>52</v>
      </c>
      <c r="E15" s="24">
        <v>2525468</v>
      </c>
      <c r="F15" s="24">
        <v>1</v>
      </c>
      <c r="G15" s="24">
        <v>2525467</v>
      </c>
      <c r="H15" s="25">
        <f t="shared" si="0"/>
        <v>2525467</v>
      </c>
      <c r="I15" s="48" t="s">
        <v>660</v>
      </c>
      <c r="J15" s="56"/>
      <c r="K15" s="56"/>
      <c r="L15" s="56"/>
      <c r="M15" s="56"/>
      <c r="N15" s="56"/>
      <c r="O15" s="56"/>
    </row>
    <row r="16" spans="1:15" x14ac:dyDescent="0.25">
      <c r="A16" s="36">
        <v>100</v>
      </c>
      <c r="B16" s="36" t="s">
        <v>676</v>
      </c>
      <c r="C16" s="13" t="s">
        <v>193</v>
      </c>
      <c r="D16" s="13" t="s">
        <v>192</v>
      </c>
      <c r="E16" s="24">
        <v>5050000</v>
      </c>
      <c r="F16" s="24">
        <v>50000</v>
      </c>
      <c r="G16" s="24">
        <v>5000000</v>
      </c>
      <c r="H16" s="25">
        <f t="shared" si="0"/>
        <v>5000000</v>
      </c>
      <c r="I16" s="48" t="s">
        <v>660</v>
      </c>
      <c r="J16" s="56"/>
      <c r="K16" s="56"/>
      <c r="L16" s="56"/>
      <c r="M16" s="56"/>
      <c r="N16" s="56"/>
      <c r="O16" s="56"/>
    </row>
    <row r="17" spans="1:15" x14ac:dyDescent="0.25">
      <c r="A17" s="37">
        <v>100</v>
      </c>
      <c r="B17" s="36" t="s">
        <v>677</v>
      </c>
      <c r="C17" s="13" t="s">
        <v>467</v>
      </c>
      <c r="D17" s="13" t="s">
        <v>466</v>
      </c>
      <c r="E17" s="24">
        <v>2183400</v>
      </c>
      <c r="F17" s="24">
        <v>458514</v>
      </c>
      <c r="G17" s="24">
        <v>1724886</v>
      </c>
      <c r="H17" s="25">
        <f t="shared" si="0"/>
        <v>1724886</v>
      </c>
      <c r="I17" s="48" t="s">
        <v>660</v>
      </c>
      <c r="J17" s="56"/>
      <c r="K17" s="56"/>
      <c r="L17" s="56"/>
      <c r="M17" s="56"/>
      <c r="N17" s="56"/>
      <c r="O17" s="56"/>
    </row>
    <row r="18" spans="1:15" x14ac:dyDescent="0.25">
      <c r="A18" s="36">
        <v>100</v>
      </c>
      <c r="B18" s="36" t="s">
        <v>678</v>
      </c>
      <c r="C18" s="13" t="s">
        <v>99</v>
      </c>
      <c r="D18" s="13" t="s">
        <v>98</v>
      </c>
      <c r="E18" s="24">
        <v>4480996</v>
      </c>
      <c r="F18" s="24">
        <v>1</v>
      </c>
      <c r="G18" s="24">
        <v>4480995</v>
      </c>
      <c r="H18" s="25">
        <f t="shared" si="0"/>
        <v>4480995</v>
      </c>
      <c r="I18" s="48" t="s">
        <v>660</v>
      </c>
      <c r="J18" s="56"/>
      <c r="K18" s="56"/>
      <c r="L18" s="56"/>
      <c r="M18" s="56"/>
      <c r="N18" s="56"/>
      <c r="O18" s="56"/>
    </row>
    <row r="19" spans="1:15" x14ac:dyDescent="0.25">
      <c r="A19" s="37">
        <v>100</v>
      </c>
      <c r="B19" s="36" t="s">
        <v>679</v>
      </c>
      <c r="C19" s="13" t="s">
        <v>596</v>
      </c>
      <c r="D19" s="13" t="s">
        <v>595</v>
      </c>
      <c r="E19" s="24">
        <v>5000000</v>
      </c>
      <c r="F19" s="24">
        <v>15000</v>
      </c>
      <c r="G19" s="24">
        <v>4985000</v>
      </c>
      <c r="H19" s="25">
        <f t="shared" si="0"/>
        <v>4985000</v>
      </c>
      <c r="I19" s="48" t="s">
        <v>660</v>
      </c>
      <c r="J19" s="56"/>
      <c r="K19" s="56"/>
      <c r="L19" s="56"/>
      <c r="M19" s="56"/>
      <c r="N19" s="56"/>
      <c r="O19" s="56"/>
    </row>
    <row r="20" spans="1:15" x14ac:dyDescent="0.25">
      <c r="A20" s="36">
        <v>100</v>
      </c>
      <c r="B20" s="36" t="s">
        <v>680</v>
      </c>
      <c r="C20" s="13" t="s">
        <v>91</v>
      </c>
      <c r="D20" s="13" t="s">
        <v>90</v>
      </c>
      <c r="E20" s="24">
        <v>6283402</v>
      </c>
      <c r="F20" s="24">
        <v>1257000</v>
      </c>
      <c r="G20" s="24">
        <v>5026402</v>
      </c>
      <c r="H20" s="68">
        <v>5000000</v>
      </c>
      <c r="I20" s="48" t="s">
        <v>660</v>
      </c>
      <c r="J20" s="56"/>
      <c r="K20" s="56"/>
      <c r="L20" s="56"/>
      <c r="M20" s="56"/>
      <c r="N20" s="56"/>
      <c r="O20" s="56"/>
    </row>
    <row r="21" spans="1:15" x14ac:dyDescent="0.25">
      <c r="A21" s="37">
        <v>97</v>
      </c>
      <c r="B21" s="36" t="s">
        <v>681</v>
      </c>
      <c r="C21" s="13" t="s">
        <v>438</v>
      </c>
      <c r="D21" s="13" t="s">
        <v>437</v>
      </c>
      <c r="E21" s="24">
        <v>1000000</v>
      </c>
      <c r="F21" s="24">
        <v>10000</v>
      </c>
      <c r="G21" s="24">
        <v>1000000</v>
      </c>
      <c r="H21" s="68">
        <v>990000</v>
      </c>
      <c r="I21" s="48" t="s">
        <v>660</v>
      </c>
      <c r="J21" s="56"/>
      <c r="K21" s="56"/>
      <c r="L21" s="56"/>
      <c r="M21" s="56"/>
      <c r="N21" s="56"/>
      <c r="O21" s="56"/>
    </row>
    <row r="22" spans="1:15" x14ac:dyDescent="0.25">
      <c r="A22" s="36">
        <v>97</v>
      </c>
      <c r="B22" s="36" t="s">
        <v>682</v>
      </c>
      <c r="C22" s="13" t="s">
        <v>266</v>
      </c>
      <c r="D22" s="13" t="s">
        <v>265</v>
      </c>
      <c r="E22" s="24">
        <v>2514590</v>
      </c>
      <c r="F22" s="24">
        <v>220000</v>
      </c>
      <c r="G22" s="24">
        <v>2294590</v>
      </c>
      <c r="H22" s="25">
        <f t="shared" si="0"/>
        <v>2294590</v>
      </c>
      <c r="I22" s="48" t="s">
        <v>660</v>
      </c>
      <c r="J22" s="56"/>
      <c r="K22" s="56"/>
      <c r="L22" s="56"/>
      <c r="M22" s="56"/>
      <c r="N22" s="56"/>
      <c r="O22" s="56"/>
    </row>
    <row r="23" spans="1:15" x14ac:dyDescent="0.25">
      <c r="A23" s="37">
        <v>97</v>
      </c>
      <c r="B23" s="36" t="s">
        <v>683</v>
      </c>
      <c r="C23" s="13" t="s">
        <v>526</v>
      </c>
      <c r="D23" s="13" t="s">
        <v>525</v>
      </c>
      <c r="E23" s="24">
        <v>5232700</v>
      </c>
      <c r="F23" s="24">
        <v>232700</v>
      </c>
      <c r="G23" s="24">
        <v>5000000</v>
      </c>
      <c r="H23" s="25">
        <f t="shared" si="0"/>
        <v>5000000</v>
      </c>
      <c r="I23" s="48" t="s">
        <v>660</v>
      </c>
      <c r="J23" s="56"/>
      <c r="K23" s="56"/>
      <c r="L23" s="56"/>
      <c r="M23" s="56"/>
      <c r="N23" s="56"/>
      <c r="O23" s="56"/>
    </row>
    <row r="24" spans="1:15" x14ac:dyDescent="0.25">
      <c r="A24" s="37">
        <v>97</v>
      </c>
      <c r="B24" s="36" t="s">
        <v>684</v>
      </c>
      <c r="C24" s="13" t="s">
        <v>552</v>
      </c>
      <c r="D24" s="13" t="s">
        <v>551</v>
      </c>
      <c r="E24" s="24">
        <v>3458000</v>
      </c>
      <c r="F24" s="24">
        <v>35000</v>
      </c>
      <c r="G24" s="24">
        <v>3423000</v>
      </c>
      <c r="H24" s="25">
        <f t="shared" si="0"/>
        <v>3423000</v>
      </c>
      <c r="I24" s="48" t="s">
        <v>660</v>
      </c>
      <c r="J24" s="56"/>
      <c r="K24" s="56"/>
      <c r="L24" s="56"/>
      <c r="M24" s="56"/>
      <c r="N24" s="56"/>
      <c r="O24" s="56"/>
    </row>
    <row r="25" spans="1:15" x14ac:dyDescent="0.25">
      <c r="A25" s="36">
        <v>97</v>
      </c>
      <c r="B25" s="36" t="s">
        <v>685</v>
      </c>
      <c r="C25" s="13" t="s">
        <v>343</v>
      </c>
      <c r="D25" s="13" t="s">
        <v>342</v>
      </c>
      <c r="E25" s="24">
        <v>3023000</v>
      </c>
      <c r="F25" s="24">
        <v>30000</v>
      </c>
      <c r="G25" s="24">
        <v>2993000</v>
      </c>
      <c r="H25" s="25">
        <f t="shared" si="0"/>
        <v>2993000</v>
      </c>
      <c r="I25" s="48" t="s">
        <v>660</v>
      </c>
      <c r="J25" s="56"/>
      <c r="K25" s="56"/>
      <c r="L25" s="56"/>
      <c r="M25" s="56"/>
      <c r="N25" s="56"/>
      <c r="O25" s="56"/>
    </row>
    <row r="26" spans="1:15" x14ac:dyDescent="0.25">
      <c r="A26" s="36">
        <v>95</v>
      </c>
      <c r="B26" s="36" t="s">
        <v>686</v>
      </c>
      <c r="C26" s="13" t="s">
        <v>67</v>
      </c>
      <c r="D26" s="13" t="s">
        <v>66</v>
      </c>
      <c r="E26" s="24">
        <v>1644250</v>
      </c>
      <c r="F26" s="24">
        <v>16000</v>
      </c>
      <c r="G26" s="24">
        <v>1628250</v>
      </c>
      <c r="H26" s="25">
        <f t="shared" si="0"/>
        <v>1628250</v>
      </c>
      <c r="I26" s="48" t="s">
        <v>660</v>
      </c>
      <c r="J26" s="56"/>
      <c r="K26" s="56"/>
      <c r="L26" s="56"/>
      <c r="M26" s="56"/>
      <c r="N26" s="56"/>
      <c r="O26" s="56"/>
    </row>
    <row r="27" spans="1:15" x14ac:dyDescent="0.25">
      <c r="A27" s="36">
        <v>95</v>
      </c>
      <c r="B27" s="36" t="s">
        <v>687</v>
      </c>
      <c r="C27" s="13" t="s">
        <v>366</v>
      </c>
      <c r="D27" s="13" t="s">
        <v>365</v>
      </c>
      <c r="E27" s="24">
        <v>961780</v>
      </c>
      <c r="F27" s="24">
        <v>1</v>
      </c>
      <c r="G27" s="24">
        <v>961779</v>
      </c>
      <c r="H27" s="25">
        <f t="shared" si="0"/>
        <v>961779</v>
      </c>
      <c r="I27" s="48" t="s">
        <v>660</v>
      </c>
      <c r="J27" s="56"/>
      <c r="K27" s="56"/>
      <c r="L27" s="56"/>
      <c r="M27" s="56"/>
      <c r="N27" s="56"/>
      <c r="O27" s="56"/>
    </row>
    <row r="28" spans="1:15" x14ac:dyDescent="0.25">
      <c r="A28" s="38">
        <v>95</v>
      </c>
      <c r="B28" s="36" t="s">
        <v>688</v>
      </c>
      <c r="C28" s="14" t="s">
        <v>49</v>
      </c>
      <c r="D28" s="14" t="s">
        <v>48</v>
      </c>
      <c r="E28" s="24">
        <v>2729000</v>
      </c>
      <c r="F28" s="24">
        <v>550000</v>
      </c>
      <c r="G28" s="24">
        <v>2179000</v>
      </c>
      <c r="H28" s="25">
        <f t="shared" si="0"/>
        <v>2179000</v>
      </c>
      <c r="I28" s="48" t="s">
        <v>660</v>
      </c>
      <c r="J28" s="56"/>
      <c r="K28" s="56"/>
      <c r="L28" s="56"/>
      <c r="M28" s="56"/>
      <c r="N28" s="56"/>
      <c r="O28" s="56"/>
    </row>
    <row r="29" spans="1:15" x14ac:dyDescent="0.25">
      <c r="A29" s="36">
        <v>93</v>
      </c>
      <c r="B29" s="36" t="s">
        <v>689</v>
      </c>
      <c r="C29" s="13" t="s">
        <v>173</v>
      </c>
      <c r="D29" s="13" t="s">
        <v>172</v>
      </c>
      <c r="E29" s="24">
        <v>4567456</v>
      </c>
      <c r="F29" s="24">
        <v>516207</v>
      </c>
      <c r="G29" s="24">
        <v>4051249</v>
      </c>
      <c r="H29" s="25">
        <f t="shared" si="0"/>
        <v>4051249</v>
      </c>
      <c r="I29" s="48" t="s">
        <v>660</v>
      </c>
      <c r="J29" s="56"/>
      <c r="K29" s="56"/>
      <c r="L29" s="56"/>
      <c r="M29" s="56"/>
      <c r="N29" s="56"/>
      <c r="O29" s="56"/>
    </row>
    <row r="30" spans="1:15" x14ac:dyDescent="0.25">
      <c r="A30" s="38">
        <v>93</v>
      </c>
      <c r="B30" s="36" t="s">
        <v>690</v>
      </c>
      <c r="C30" s="14" t="s">
        <v>401</v>
      </c>
      <c r="D30" s="14" t="s">
        <v>400</v>
      </c>
      <c r="E30" s="24">
        <v>1320700</v>
      </c>
      <c r="F30" s="24">
        <v>135700</v>
      </c>
      <c r="G30" s="24">
        <v>1185000</v>
      </c>
      <c r="H30" s="25">
        <f t="shared" si="0"/>
        <v>1185000</v>
      </c>
      <c r="I30" s="48" t="s">
        <v>660</v>
      </c>
      <c r="J30" s="56"/>
      <c r="K30" s="56"/>
      <c r="L30" s="56"/>
      <c r="M30" s="56"/>
      <c r="N30" s="56"/>
      <c r="O30" s="56"/>
    </row>
    <row r="31" spans="1:15" x14ac:dyDescent="0.25">
      <c r="A31" s="36">
        <v>93</v>
      </c>
      <c r="B31" s="36" t="s">
        <v>691</v>
      </c>
      <c r="C31" s="13" t="s">
        <v>85</v>
      </c>
      <c r="D31" s="13" t="s">
        <v>84</v>
      </c>
      <c r="E31" s="24">
        <v>5390000</v>
      </c>
      <c r="F31" s="24">
        <v>540000</v>
      </c>
      <c r="G31" s="24">
        <v>4850000</v>
      </c>
      <c r="H31" s="25">
        <f t="shared" si="0"/>
        <v>4850000</v>
      </c>
      <c r="I31" s="48" t="s">
        <v>660</v>
      </c>
      <c r="J31" s="56"/>
      <c r="K31" s="56"/>
      <c r="L31" s="56"/>
      <c r="M31" s="56"/>
      <c r="N31" s="56"/>
      <c r="O31" s="56"/>
    </row>
    <row r="32" spans="1:15" x14ac:dyDescent="0.25">
      <c r="A32" s="37">
        <v>92</v>
      </c>
      <c r="B32" s="36" t="s">
        <v>692</v>
      </c>
      <c r="C32" s="13" t="s">
        <v>588</v>
      </c>
      <c r="D32" s="13" t="s">
        <v>587</v>
      </c>
      <c r="E32" s="24">
        <v>2849970</v>
      </c>
      <c r="F32" s="24">
        <v>28500</v>
      </c>
      <c r="G32" s="24">
        <v>2821470</v>
      </c>
      <c r="H32" s="25">
        <f t="shared" si="0"/>
        <v>2821470</v>
      </c>
      <c r="I32" s="48" t="s">
        <v>660</v>
      </c>
      <c r="J32" s="56"/>
      <c r="K32" s="56"/>
      <c r="L32" s="56"/>
      <c r="M32" s="56"/>
      <c r="N32" s="56"/>
      <c r="O32" s="56"/>
    </row>
    <row r="33" spans="1:15" x14ac:dyDescent="0.25">
      <c r="A33" s="37">
        <v>92</v>
      </c>
      <c r="B33" s="36" t="s">
        <v>693</v>
      </c>
      <c r="C33" s="15" t="s">
        <v>569</v>
      </c>
      <c r="D33" s="15" t="s">
        <v>568</v>
      </c>
      <c r="E33" s="26">
        <v>5016000</v>
      </c>
      <c r="F33" s="26">
        <v>55000</v>
      </c>
      <c r="G33" s="26">
        <v>4961000</v>
      </c>
      <c r="H33" s="25">
        <f t="shared" si="0"/>
        <v>4961000</v>
      </c>
      <c r="I33" s="48" t="s">
        <v>660</v>
      </c>
      <c r="J33" s="56"/>
      <c r="K33" s="56"/>
      <c r="L33" s="56"/>
      <c r="M33" s="56"/>
      <c r="N33" s="56"/>
      <c r="O33" s="56"/>
    </row>
    <row r="34" spans="1:15" x14ac:dyDescent="0.25">
      <c r="A34" s="36">
        <v>92</v>
      </c>
      <c r="B34" s="36" t="s">
        <v>694</v>
      </c>
      <c r="C34" s="13" t="s">
        <v>615</v>
      </c>
      <c r="D34" s="13" t="s">
        <v>291</v>
      </c>
      <c r="E34" s="24">
        <v>8373812</v>
      </c>
      <c r="F34" s="24">
        <v>50001</v>
      </c>
      <c r="G34" s="24">
        <v>5000000</v>
      </c>
      <c r="H34" s="25">
        <f t="shared" si="0"/>
        <v>5000000</v>
      </c>
      <c r="I34" s="48" t="s">
        <v>660</v>
      </c>
      <c r="J34" s="56"/>
      <c r="K34" s="56"/>
      <c r="L34" s="56"/>
      <c r="M34" s="56"/>
      <c r="N34" s="56"/>
      <c r="O34" s="56"/>
    </row>
    <row r="35" spans="1:15" s="5" customFormat="1" x14ac:dyDescent="0.25">
      <c r="A35" s="37">
        <v>92</v>
      </c>
      <c r="B35" s="36" t="s">
        <v>695</v>
      </c>
      <c r="C35" s="15" t="s">
        <v>347</v>
      </c>
      <c r="D35" s="15" t="s">
        <v>346</v>
      </c>
      <c r="E35" s="26">
        <v>1613125</v>
      </c>
      <c r="F35" s="26">
        <v>20000</v>
      </c>
      <c r="G35" s="26">
        <v>1593125</v>
      </c>
      <c r="H35" s="25">
        <f t="shared" si="0"/>
        <v>1593125</v>
      </c>
      <c r="I35" s="48" t="s">
        <v>660</v>
      </c>
      <c r="J35" s="58"/>
      <c r="K35" s="58"/>
      <c r="L35" s="58"/>
      <c r="M35" s="58"/>
      <c r="N35" s="58"/>
      <c r="O35" s="58"/>
    </row>
    <row r="36" spans="1:15" s="4" customFormat="1" x14ac:dyDescent="0.25">
      <c r="A36" s="36">
        <v>92</v>
      </c>
      <c r="B36" s="36" t="s">
        <v>696</v>
      </c>
      <c r="C36" s="13" t="s">
        <v>119</v>
      </c>
      <c r="D36" s="13" t="s">
        <v>118</v>
      </c>
      <c r="E36" s="24">
        <v>5065848.1500000004</v>
      </c>
      <c r="F36" s="24">
        <v>65848.149999999994</v>
      </c>
      <c r="G36" s="24">
        <v>5000000</v>
      </c>
      <c r="H36" s="25">
        <f t="shared" si="0"/>
        <v>5000000</v>
      </c>
      <c r="I36" s="48" t="s">
        <v>660</v>
      </c>
      <c r="J36" s="59"/>
      <c r="K36" s="59"/>
      <c r="L36" s="59"/>
      <c r="M36" s="59"/>
      <c r="N36" s="59"/>
      <c r="O36" s="59"/>
    </row>
    <row r="37" spans="1:15" s="6" customFormat="1" x14ac:dyDescent="0.25">
      <c r="A37" s="37">
        <v>90</v>
      </c>
      <c r="B37" s="36" t="s">
        <v>697</v>
      </c>
      <c r="C37" s="15" t="s">
        <v>219</v>
      </c>
      <c r="D37" s="15" t="s">
        <v>218</v>
      </c>
      <c r="E37" s="26">
        <v>5998000</v>
      </c>
      <c r="F37" s="26">
        <v>1000000</v>
      </c>
      <c r="G37" s="26">
        <v>4998000</v>
      </c>
      <c r="H37" s="25">
        <f t="shared" si="0"/>
        <v>4998000</v>
      </c>
      <c r="I37" s="48" t="s">
        <v>660</v>
      </c>
      <c r="J37" s="60"/>
      <c r="K37" s="60"/>
      <c r="L37" s="60"/>
      <c r="M37" s="60"/>
      <c r="N37" s="60"/>
      <c r="O37" s="60"/>
    </row>
    <row r="38" spans="1:15" s="5" customFormat="1" x14ac:dyDescent="0.25">
      <c r="A38" s="39">
        <v>90</v>
      </c>
      <c r="B38" s="40" t="s">
        <v>698</v>
      </c>
      <c r="C38" s="16" t="s">
        <v>77</v>
      </c>
      <c r="D38" s="16" t="s">
        <v>76</v>
      </c>
      <c r="E38" s="27">
        <v>5050000</v>
      </c>
      <c r="F38" s="27">
        <v>50000</v>
      </c>
      <c r="G38" s="27">
        <v>5000000</v>
      </c>
      <c r="H38" s="69">
        <f>125000000-SUM(H4:H37)</f>
        <v>442868</v>
      </c>
      <c r="I38" s="49" t="s">
        <v>661</v>
      </c>
      <c r="J38" s="58"/>
      <c r="K38" s="58"/>
      <c r="L38" s="58"/>
      <c r="M38" s="58"/>
      <c r="N38" s="58"/>
      <c r="O38" s="58"/>
    </row>
    <row r="39" spans="1:15" s="4" customFormat="1" x14ac:dyDescent="0.25">
      <c r="A39" s="41">
        <v>90</v>
      </c>
      <c r="B39" s="42" t="s">
        <v>699</v>
      </c>
      <c r="C39" s="18" t="s">
        <v>613</v>
      </c>
      <c r="D39" s="18" t="s">
        <v>17</v>
      </c>
      <c r="E39" s="28">
        <v>14526300</v>
      </c>
      <c r="F39" s="28">
        <v>1</v>
      </c>
      <c r="G39" s="28">
        <v>5000000</v>
      </c>
      <c r="H39" s="29"/>
      <c r="I39" s="17" t="s">
        <v>662</v>
      </c>
      <c r="J39" s="59"/>
      <c r="K39" s="59"/>
      <c r="L39" s="59"/>
      <c r="M39" s="59"/>
      <c r="N39" s="59"/>
      <c r="O39" s="59"/>
    </row>
    <row r="40" spans="1:15" s="4" customFormat="1" x14ac:dyDescent="0.25">
      <c r="A40" s="41">
        <v>90</v>
      </c>
      <c r="B40" s="42" t="s">
        <v>700</v>
      </c>
      <c r="C40" s="18" t="s">
        <v>151</v>
      </c>
      <c r="D40" s="18" t="s">
        <v>150</v>
      </c>
      <c r="E40" s="28">
        <v>3700030</v>
      </c>
      <c r="F40" s="28">
        <v>777007</v>
      </c>
      <c r="G40" s="28">
        <v>2923023</v>
      </c>
      <c r="H40" s="29"/>
      <c r="I40" s="17" t="s">
        <v>662</v>
      </c>
      <c r="J40" s="59"/>
      <c r="K40" s="59"/>
      <c r="L40" s="59"/>
      <c r="M40" s="59"/>
      <c r="N40" s="59"/>
      <c r="O40" s="59"/>
    </row>
    <row r="41" spans="1:15" s="4" customFormat="1" x14ac:dyDescent="0.25">
      <c r="A41" s="41">
        <v>90</v>
      </c>
      <c r="B41" s="42" t="s">
        <v>701</v>
      </c>
      <c r="C41" s="18" t="s">
        <v>496</v>
      </c>
      <c r="D41" s="18" t="s">
        <v>495</v>
      </c>
      <c r="E41" s="28">
        <v>3727845</v>
      </c>
      <c r="F41" s="28">
        <v>20000</v>
      </c>
      <c r="G41" s="28">
        <v>3707845</v>
      </c>
      <c r="H41" s="29"/>
      <c r="I41" s="17" t="s">
        <v>662</v>
      </c>
      <c r="J41" s="59"/>
      <c r="K41" s="59"/>
      <c r="L41" s="59"/>
      <c r="M41" s="59"/>
      <c r="N41" s="59"/>
      <c r="O41" s="59"/>
    </row>
    <row r="42" spans="1:15" s="3" customFormat="1" x14ac:dyDescent="0.25">
      <c r="A42" s="41">
        <v>87</v>
      </c>
      <c r="B42" s="42" t="s">
        <v>702</v>
      </c>
      <c r="C42" s="18" t="s">
        <v>614</v>
      </c>
      <c r="D42" s="18" t="s">
        <v>335</v>
      </c>
      <c r="E42" s="28">
        <v>5094630</v>
      </c>
      <c r="F42" s="28">
        <v>50001</v>
      </c>
      <c r="G42" s="28">
        <v>5000000</v>
      </c>
      <c r="H42" s="29"/>
      <c r="I42" s="17" t="s">
        <v>662</v>
      </c>
      <c r="J42" s="61"/>
      <c r="K42" s="61"/>
      <c r="L42" s="61"/>
      <c r="M42" s="61"/>
      <c r="N42" s="61"/>
      <c r="O42" s="61"/>
    </row>
    <row r="43" spans="1:15" s="3" customFormat="1" x14ac:dyDescent="0.25">
      <c r="A43" s="41">
        <v>87</v>
      </c>
      <c r="B43" s="42" t="s">
        <v>703</v>
      </c>
      <c r="C43" s="18" t="s">
        <v>159</v>
      </c>
      <c r="D43" s="18" t="s">
        <v>158</v>
      </c>
      <c r="E43" s="28">
        <v>2422030</v>
      </c>
      <c r="F43" s="28">
        <v>24250</v>
      </c>
      <c r="G43" s="28">
        <v>2397780</v>
      </c>
      <c r="H43" s="29"/>
      <c r="I43" s="17" t="s">
        <v>662</v>
      </c>
      <c r="J43" s="61"/>
      <c r="K43" s="61"/>
      <c r="L43" s="61"/>
      <c r="M43" s="61"/>
      <c r="N43" s="61"/>
      <c r="O43" s="61"/>
    </row>
    <row r="44" spans="1:15" s="2" customFormat="1" x14ac:dyDescent="0.25">
      <c r="A44" s="43">
        <v>85</v>
      </c>
      <c r="B44" s="44" t="s">
        <v>704</v>
      </c>
      <c r="C44" s="20" t="s">
        <v>573</v>
      </c>
      <c r="D44" s="20" t="s">
        <v>572</v>
      </c>
      <c r="E44" s="30">
        <v>2133000</v>
      </c>
      <c r="F44" s="30">
        <v>13000</v>
      </c>
      <c r="G44" s="30">
        <v>2120000</v>
      </c>
      <c r="H44" s="31"/>
      <c r="I44" s="19" t="s">
        <v>663</v>
      </c>
      <c r="J44" s="62"/>
      <c r="K44" s="62"/>
      <c r="L44" s="62"/>
      <c r="M44" s="62"/>
      <c r="N44" s="62"/>
      <c r="O44" s="62"/>
    </row>
    <row r="45" spans="1:15" s="2" customFormat="1" x14ac:dyDescent="0.25">
      <c r="A45" s="43">
        <v>85</v>
      </c>
      <c r="B45" s="44" t="s">
        <v>705</v>
      </c>
      <c r="C45" s="20" t="s">
        <v>179</v>
      </c>
      <c r="D45" s="20" t="s">
        <v>178</v>
      </c>
      <c r="E45" s="30">
        <v>2852450</v>
      </c>
      <c r="F45" s="30">
        <v>1</v>
      </c>
      <c r="G45" s="30">
        <v>2852449</v>
      </c>
      <c r="H45" s="31"/>
      <c r="I45" s="19" t="s">
        <v>663</v>
      </c>
      <c r="J45" s="62"/>
      <c r="K45" s="62"/>
      <c r="L45" s="62"/>
      <c r="M45" s="62"/>
      <c r="N45" s="62"/>
      <c r="O45" s="62"/>
    </row>
    <row r="46" spans="1:15" s="2" customFormat="1" x14ac:dyDescent="0.25">
      <c r="A46" s="43">
        <v>85</v>
      </c>
      <c r="B46" s="44" t="s">
        <v>706</v>
      </c>
      <c r="C46" s="20" t="s">
        <v>285</v>
      </c>
      <c r="D46" s="20" t="s">
        <v>284</v>
      </c>
      <c r="E46" s="30">
        <v>5436235</v>
      </c>
      <c r="F46" s="30">
        <v>1</v>
      </c>
      <c r="G46" s="30">
        <v>5000000</v>
      </c>
      <c r="H46" s="31"/>
      <c r="I46" s="19" t="s">
        <v>663</v>
      </c>
      <c r="J46" s="62"/>
      <c r="K46" s="62"/>
      <c r="L46" s="62"/>
      <c r="M46" s="62"/>
      <c r="N46" s="62"/>
      <c r="O46" s="62"/>
    </row>
    <row r="47" spans="1:15" s="2" customFormat="1" x14ac:dyDescent="0.25">
      <c r="A47" s="43">
        <v>85</v>
      </c>
      <c r="B47" s="44" t="s">
        <v>707</v>
      </c>
      <c r="C47" s="20" t="s">
        <v>61</v>
      </c>
      <c r="D47" s="20" t="s">
        <v>60</v>
      </c>
      <c r="E47" s="30">
        <v>6278000</v>
      </c>
      <c r="F47" s="30">
        <v>1278000</v>
      </c>
      <c r="G47" s="30">
        <v>5000000</v>
      </c>
      <c r="H47" s="31"/>
      <c r="I47" s="19" t="s">
        <v>663</v>
      </c>
      <c r="J47" s="62"/>
      <c r="K47" s="62"/>
      <c r="L47" s="62"/>
      <c r="M47" s="62"/>
      <c r="N47" s="62"/>
      <c r="O47" s="62"/>
    </row>
    <row r="48" spans="1:15" s="2" customFormat="1" x14ac:dyDescent="0.25">
      <c r="A48" s="43">
        <v>85</v>
      </c>
      <c r="B48" s="44" t="s">
        <v>708</v>
      </c>
      <c r="C48" s="20" t="s">
        <v>87</v>
      </c>
      <c r="D48" s="20" t="s">
        <v>86</v>
      </c>
      <c r="E48" s="30">
        <v>2817890</v>
      </c>
      <c r="F48" s="30">
        <v>640000</v>
      </c>
      <c r="G48" s="30">
        <v>2177890</v>
      </c>
      <c r="H48" s="31"/>
      <c r="I48" s="19" t="s">
        <v>663</v>
      </c>
      <c r="J48" s="62"/>
      <c r="K48" s="62"/>
      <c r="L48" s="62"/>
      <c r="M48" s="62"/>
      <c r="N48" s="62"/>
      <c r="O48" s="62"/>
    </row>
    <row r="49" spans="1:15" s="2" customFormat="1" x14ac:dyDescent="0.25">
      <c r="A49" s="43">
        <v>83</v>
      </c>
      <c r="B49" s="44" t="s">
        <v>709</v>
      </c>
      <c r="C49" s="20" t="s">
        <v>264</v>
      </c>
      <c r="D49" s="20" t="s">
        <v>263</v>
      </c>
      <c r="E49" s="30">
        <v>704200</v>
      </c>
      <c r="F49" s="30">
        <v>71000</v>
      </c>
      <c r="G49" s="30">
        <v>633200</v>
      </c>
      <c r="H49" s="31"/>
      <c r="I49" s="19" t="s">
        <v>663</v>
      </c>
      <c r="J49" s="62"/>
      <c r="K49" s="62"/>
      <c r="L49" s="62"/>
      <c r="M49" s="62"/>
      <c r="N49" s="62"/>
      <c r="O49" s="62"/>
    </row>
    <row r="50" spans="1:15" s="2" customFormat="1" x14ac:dyDescent="0.25">
      <c r="A50" s="43">
        <v>83</v>
      </c>
      <c r="B50" s="44" t="s">
        <v>710</v>
      </c>
      <c r="C50" s="20" t="s">
        <v>41</v>
      </c>
      <c r="D50" s="20" t="s">
        <v>40</v>
      </c>
      <c r="E50" s="30">
        <v>5810864</v>
      </c>
      <c r="F50" s="30">
        <v>810864.42</v>
      </c>
      <c r="G50" s="30">
        <v>4999999.58</v>
      </c>
      <c r="H50" s="31"/>
      <c r="I50" s="19" t="s">
        <v>663</v>
      </c>
      <c r="J50" s="62"/>
      <c r="K50" s="62"/>
      <c r="L50" s="62"/>
      <c r="M50" s="62"/>
      <c r="N50" s="62"/>
      <c r="O50" s="62"/>
    </row>
    <row r="51" spans="1:15" s="2" customFormat="1" x14ac:dyDescent="0.25">
      <c r="A51" s="43">
        <v>83</v>
      </c>
      <c r="B51" s="44" t="s">
        <v>711</v>
      </c>
      <c r="C51" s="20" t="s">
        <v>47</v>
      </c>
      <c r="D51" s="20" t="s">
        <v>46</v>
      </c>
      <c r="E51" s="30">
        <v>4756710</v>
      </c>
      <c r="F51" s="30">
        <v>525000</v>
      </c>
      <c r="G51" s="30">
        <v>4231710</v>
      </c>
      <c r="H51" s="31"/>
      <c r="I51" s="19" t="s">
        <v>663</v>
      </c>
      <c r="J51" s="62"/>
      <c r="K51" s="62"/>
      <c r="L51" s="62"/>
      <c r="M51" s="62"/>
      <c r="N51" s="62"/>
      <c r="O51" s="62"/>
    </row>
    <row r="52" spans="1:15" s="2" customFormat="1" x14ac:dyDescent="0.25">
      <c r="A52" s="43">
        <v>83</v>
      </c>
      <c r="B52" s="44" t="s">
        <v>712</v>
      </c>
      <c r="C52" s="20" t="s">
        <v>282</v>
      </c>
      <c r="D52" s="20" t="s">
        <v>281</v>
      </c>
      <c r="E52" s="30">
        <v>1060518</v>
      </c>
      <c r="F52" s="30">
        <v>110000</v>
      </c>
      <c r="G52" s="30">
        <v>950518</v>
      </c>
      <c r="H52" s="31"/>
      <c r="I52" s="19" t="s">
        <v>663</v>
      </c>
      <c r="J52" s="62"/>
      <c r="K52" s="62"/>
      <c r="L52" s="62"/>
      <c r="M52" s="62"/>
      <c r="N52" s="62"/>
      <c r="O52" s="62"/>
    </row>
    <row r="53" spans="1:15" s="2" customFormat="1" x14ac:dyDescent="0.25">
      <c r="A53" s="43">
        <v>82</v>
      </c>
      <c r="B53" s="44" t="s">
        <v>713</v>
      </c>
      <c r="C53" s="20" t="s">
        <v>81</v>
      </c>
      <c r="D53" s="20" t="s">
        <v>80</v>
      </c>
      <c r="E53" s="30">
        <v>8366425</v>
      </c>
      <c r="F53" s="30">
        <v>84500.89</v>
      </c>
      <c r="G53" s="30">
        <v>5000000</v>
      </c>
      <c r="H53" s="31"/>
      <c r="I53" s="19" t="s">
        <v>663</v>
      </c>
      <c r="J53" s="62"/>
      <c r="K53" s="62"/>
      <c r="L53" s="62"/>
      <c r="M53" s="62"/>
      <c r="N53" s="62"/>
      <c r="O53" s="62"/>
    </row>
    <row r="54" spans="1:15" s="2" customFormat="1" x14ac:dyDescent="0.25">
      <c r="A54" s="43">
        <v>82</v>
      </c>
      <c r="B54" s="44" t="s">
        <v>714</v>
      </c>
      <c r="C54" s="20" t="s">
        <v>69</v>
      </c>
      <c r="D54" s="20" t="s">
        <v>68</v>
      </c>
      <c r="E54" s="30">
        <v>2218630</v>
      </c>
      <c r="F54" s="30">
        <v>108404</v>
      </c>
      <c r="G54" s="30">
        <v>2110226</v>
      </c>
      <c r="H54" s="31"/>
      <c r="I54" s="19" t="s">
        <v>663</v>
      </c>
      <c r="J54" s="62"/>
      <c r="K54" s="62"/>
      <c r="L54" s="62"/>
      <c r="M54" s="62"/>
      <c r="N54" s="62"/>
      <c r="O54" s="62"/>
    </row>
    <row r="55" spans="1:15" s="2" customFormat="1" x14ac:dyDescent="0.25">
      <c r="A55" s="43">
        <v>82</v>
      </c>
      <c r="B55" s="44" t="s">
        <v>715</v>
      </c>
      <c r="C55" s="20" t="s">
        <v>157</v>
      </c>
      <c r="D55" s="20" t="s">
        <v>156</v>
      </c>
      <c r="E55" s="30">
        <v>1882375</v>
      </c>
      <c r="F55" s="30">
        <v>19000</v>
      </c>
      <c r="G55" s="30">
        <v>1863375</v>
      </c>
      <c r="H55" s="31"/>
      <c r="I55" s="19" t="s">
        <v>663</v>
      </c>
      <c r="J55" s="62"/>
      <c r="K55" s="62"/>
      <c r="L55" s="62"/>
      <c r="M55" s="62"/>
      <c r="N55" s="62"/>
      <c r="O55" s="62"/>
    </row>
    <row r="56" spans="1:15" s="2" customFormat="1" x14ac:dyDescent="0.25">
      <c r="A56" s="43">
        <v>82</v>
      </c>
      <c r="B56" s="44" t="s">
        <v>716</v>
      </c>
      <c r="C56" s="20" t="s">
        <v>412</v>
      </c>
      <c r="D56" s="20" t="s">
        <v>411</v>
      </c>
      <c r="E56" s="30">
        <v>5015045</v>
      </c>
      <c r="F56" s="30">
        <v>55500</v>
      </c>
      <c r="G56" s="30">
        <v>4959545</v>
      </c>
      <c r="H56" s="31"/>
      <c r="I56" s="19" t="s">
        <v>663</v>
      </c>
      <c r="J56" s="62"/>
      <c r="K56" s="62"/>
      <c r="L56" s="62"/>
      <c r="M56" s="62"/>
      <c r="N56" s="62"/>
      <c r="O56" s="62"/>
    </row>
    <row r="57" spans="1:15" s="2" customFormat="1" x14ac:dyDescent="0.25">
      <c r="A57" s="43">
        <v>82</v>
      </c>
      <c r="B57" s="44" t="s">
        <v>717</v>
      </c>
      <c r="C57" s="20" t="s">
        <v>109</v>
      </c>
      <c r="D57" s="20" t="s">
        <v>108</v>
      </c>
      <c r="E57" s="30">
        <v>1817000</v>
      </c>
      <c r="F57" s="30">
        <v>20000</v>
      </c>
      <c r="G57" s="30">
        <v>1797000</v>
      </c>
      <c r="H57" s="31"/>
      <c r="I57" s="19" t="s">
        <v>663</v>
      </c>
      <c r="J57" s="62"/>
      <c r="K57" s="62"/>
      <c r="L57" s="62"/>
      <c r="M57" s="62"/>
      <c r="N57" s="62"/>
      <c r="O57" s="62"/>
    </row>
    <row r="58" spans="1:15" s="2" customFormat="1" x14ac:dyDescent="0.25">
      <c r="A58" s="43">
        <v>80</v>
      </c>
      <c r="B58" s="44" t="s">
        <v>718</v>
      </c>
      <c r="C58" s="20" t="s">
        <v>213</v>
      </c>
      <c r="D58" s="20" t="s">
        <v>212</v>
      </c>
      <c r="E58" s="30">
        <v>4000000</v>
      </c>
      <c r="F58" s="30">
        <v>0</v>
      </c>
      <c r="G58" s="30">
        <v>4000000</v>
      </c>
      <c r="H58" s="31"/>
      <c r="I58" s="19" t="s">
        <v>663</v>
      </c>
      <c r="J58" s="62"/>
      <c r="K58" s="62"/>
      <c r="L58" s="62"/>
      <c r="M58" s="62"/>
      <c r="N58" s="62"/>
      <c r="O58" s="62"/>
    </row>
    <row r="59" spans="1:15" s="2" customFormat="1" x14ac:dyDescent="0.25">
      <c r="A59" s="43">
        <v>80</v>
      </c>
      <c r="B59" s="44" t="s">
        <v>719</v>
      </c>
      <c r="C59" s="20" t="s">
        <v>231</v>
      </c>
      <c r="D59" s="20" t="s">
        <v>230</v>
      </c>
      <c r="E59" s="30">
        <v>4050000</v>
      </c>
      <c r="F59" s="30">
        <v>1</v>
      </c>
      <c r="G59" s="30">
        <v>4049999</v>
      </c>
      <c r="H59" s="31"/>
      <c r="I59" s="19" t="s">
        <v>663</v>
      </c>
      <c r="J59" s="62"/>
      <c r="K59" s="62"/>
      <c r="L59" s="62"/>
      <c r="M59" s="62"/>
      <c r="N59" s="62"/>
      <c r="O59" s="62"/>
    </row>
    <row r="60" spans="1:15" s="2" customFormat="1" x14ac:dyDescent="0.25">
      <c r="A60" s="43">
        <v>80</v>
      </c>
      <c r="B60" s="44" t="s">
        <v>720</v>
      </c>
      <c r="C60" s="20" t="s">
        <v>185</v>
      </c>
      <c r="D60" s="20" t="s">
        <v>184</v>
      </c>
      <c r="E60" s="30">
        <v>4499990</v>
      </c>
      <c r="F60" s="30">
        <v>900000</v>
      </c>
      <c r="G60" s="30">
        <v>3599990</v>
      </c>
      <c r="H60" s="31"/>
      <c r="I60" s="19" t="s">
        <v>663</v>
      </c>
      <c r="J60" s="62"/>
      <c r="K60" s="62"/>
      <c r="L60" s="62"/>
      <c r="M60" s="62"/>
      <c r="N60" s="62"/>
      <c r="O60" s="62"/>
    </row>
    <row r="61" spans="1:15" s="2" customFormat="1" x14ac:dyDescent="0.25">
      <c r="A61" s="43">
        <v>80</v>
      </c>
      <c r="B61" s="44" t="s">
        <v>721</v>
      </c>
      <c r="C61" s="20" t="s">
        <v>368</v>
      </c>
      <c r="D61" s="20" t="s">
        <v>367</v>
      </c>
      <c r="E61" s="30">
        <v>5126175</v>
      </c>
      <c r="F61" s="30">
        <v>10000</v>
      </c>
      <c r="G61" s="30">
        <v>5125175</v>
      </c>
      <c r="H61" s="31"/>
      <c r="I61" s="19" t="s">
        <v>663</v>
      </c>
      <c r="J61" s="62"/>
      <c r="K61" s="62"/>
      <c r="L61" s="62"/>
      <c r="M61" s="62"/>
      <c r="N61" s="62"/>
      <c r="O61" s="62"/>
    </row>
    <row r="62" spans="1:15" s="2" customFormat="1" x14ac:dyDescent="0.25">
      <c r="A62" s="43">
        <v>80</v>
      </c>
      <c r="B62" s="44" t="s">
        <v>722</v>
      </c>
      <c r="C62" s="20" t="s">
        <v>115</v>
      </c>
      <c r="D62" s="20" t="s">
        <v>114</v>
      </c>
      <c r="E62" s="30">
        <v>1000000</v>
      </c>
      <c r="F62" s="30">
        <v>201000</v>
      </c>
      <c r="G62" s="30">
        <v>799000</v>
      </c>
      <c r="H62" s="31"/>
      <c r="I62" s="19" t="s">
        <v>663</v>
      </c>
      <c r="J62" s="62"/>
      <c r="K62" s="62"/>
      <c r="L62" s="62"/>
      <c r="M62" s="62"/>
      <c r="N62" s="62"/>
      <c r="O62" s="62"/>
    </row>
    <row r="63" spans="1:15" s="2" customFormat="1" x14ac:dyDescent="0.25">
      <c r="A63" s="43">
        <v>80</v>
      </c>
      <c r="B63" s="44" t="s">
        <v>723</v>
      </c>
      <c r="C63" s="20" t="s">
        <v>404</v>
      </c>
      <c r="D63" s="20" t="s">
        <v>403</v>
      </c>
      <c r="E63" s="30">
        <v>8000000</v>
      </c>
      <c r="F63" s="30">
        <v>4000000</v>
      </c>
      <c r="G63" s="30">
        <v>4000000</v>
      </c>
      <c r="H63" s="31"/>
      <c r="I63" s="19" t="s">
        <v>663</v>
      </c>
      <c r="J63" s="62"/>
      <c r="K63" s="62"/>
      <c r="L63" s="62"/>
      <c r="M63" s="62"/>
      <c r="N63" s="62"/>
      <c r="O63" s="62"/>
    </row>
    <row r="64" spans="1:15" s="2" customFormat="1" x14ac:dyDescent="0.25">
      <c r="A64" s="43">
        <v>80</v>
      </c>
      <c r="B64" s="44" t="s">
        <v>724</v>
      </c>
      <c r="C64" s="20" t="s">
        <v>155</v>
      </c>
      <c r="D64" s="20" t="s">
        <v>154</v>
      </c>
      <c r="E64" s="30">
        <v>2399397</v>
      </c>
      <c r="F64" s="30">
        <v>504000</v>
      </c>
      <c r="G64" s="30">
        <v>1895397</v>
      </c>
      <c r="H64" s="31"/>
      <c r="I64" s="19" t="s">
        <v>663</v>
      </c>
      <c r="J64" s="62"/>
      <c r="K64" s="62"/>
      <c r="L64" s="62"/>
      <c r="M64" s="62"/>
      <c r="N64" s="62"/>
      <c r="O64" s="62"/>
    </row>
    <row r="65" spans="1:15" s="2" customFormat="1" x14ac:dyDescent="0.25">
      <c r="A65" s="43">
        <v>80</v>
      </c>
      <c r="B65" s="44" t="s">
        <v>725</v>
      </c>
      <c r="C65" s="20" t="s">
        <v>189</v>
      </c>
      <c r="D65" s="20" t="s">
        <v>188</v>
      </c>
      <c r="E65" s="30">
        <v>1584665</v>
      </c>
      <c r="F65" s="30">
        <v>332780</v>
      </c>
      <c r="G65" s="30">
        <v>1251885</v>
      </c>
      <c r="H65" s="31"/>
      <c r="I65" s="19" t="s">
        <v>663</v>
      </c>
      <c r="J65" s="62"/>
      <c r="K65" s="62"/>
      <c r="L65" s="62"/>
      <c r="M65" s="62"/>
      <c r="N65" s="62"/>
      <c r="O65" s="62"/>
    </row>
    <row r="66" spans="1:15" s="2" customFormat="1" x14ac:dyDescent="0.25">
      <c r="A66" s="43">
        <v>80</v>
      </c>
      <c r="B66" s="44" t="s">
        <v>726</v>
      </c>
      <c r="C66" s="20" t="s">
        <v>229</v>
      </c>
      <c r="D66" s="20" t="s">
        <v>228</v>
      </c>
      <c r="E66" s="30">
        <v>1231708</v>
      </c>
      <c r="F66" s="30">
        <v>247600</v>
      </c>
      <c r="G66" s="30">
        <v>984108</v>
      </c>
      <c r="H66" s="31"/>
      <c r="I66" s="19" t="s">
        <v>663</v>
      </c>
      <c r="J66" s="62"/>
      <c r="K66" s="62"/>
      <c r="L66" s="62"/>
      <c r="M66" s="62"/>
      <c r="N66" s="62"/>
      <c r="O66" s="62"/>
    </row>
    <row r="67" spans="1:15" s="2" customFormat="1" x14ac:dyDescent="0.25">
      <c r="A67" s="43">
        <v>80</v>
      </c>
      <c r="B67" s="44" t="s">
        <v>727</v>
      </c>
      <c r="C67" s="20" t="s">
        <v>634</v>
      </c>
      <c r="D67" s="20" t="s">
        <v>11</v>
      </c>
      <c r="E67" s="30">
        <v>479372.5</v>
      </c>
      <c r="F67" s="30">
        <v>95900</v>
      </c>
      <c r="G67" s="30">
        <v>379372.5</v>
      </c>
      <c r="H67" s="31"/>
      <c r="I67" s="19" t="s">
        <v>663</v>
      </c>
      <c r="J67" s="62"/>
      <c r="K67" s="62"/>
      <c r="L67" s="62"/>
      <c r="M67" s="62"/>
      <c r="N67" s="62"/>
      <c r="O67" s="62"/>
    </row>
    <row r="68" spans="1:15" s="2" customFormat="1" x14ac:dyDescent="0.25">
      <c r="A68" s="43">
        <v>78</v>
      </c>
      <c r="B68" s="44" t="s">
        <v>728</v>
      </c>
      <c r="C68" s="20" t="s">
        <v>594</v>
      </c>
      <c r="D68" s="20" t="s">
        <v>593</v>
      </c>
      <c r="E68" s="30">
        <v>1200000</v>
      </c>
      <c r="F68" s="30">
        <v>150000</v>
      </c>
      <c r="G68" s="30">
        <v>1200000</v>
      </c>
      <c r="H68" s="31"/>
      <c r="I68" s="19" t="s">
        <v>663</v>
      </c>
      <c r="J68" s="62"/>
      <c r="K68" s="62"/>
      <c r="L68" s="62"/>
      <c r="M68" s="62"/>
      <c r="N68" s="62"/>
      <c r="O68" s="62"/>
    </row>
    <row r="69" spans="1:15" s="2" customFormat="1" x14ac:dyDescent="0.25">
      <c r="A69" s="43">
        <v>78</v>
      </c>
      <c r="B69" s="44" t="s">
        <v>729</v>
      </c>
      <c r="C69" s="20" t="s">
        <v>262</v>
      </c>
      <c r="D69" s="20" t="s">
        <v>261</v>
      </c>
      <c r="E69" s="30">
        <v>1953581</v>
      </c>
      <c r="F69" s="30">
        <v>200000</v>
      </c>
      <c r="G69" s="30">
        <v>1753581</v>
      </c>
      <c r="H69" s="31"/>
      <c r="I69" s="19" t="s">
        <v>663</v>
      </c>
      <c r="J69" s="62"/>
      <c r="K69" s="62"/>
      <c r="L69" s="62"/>
      <c r="M69" s="62"/>
      <c r="N69" s="62"/>
      <c r="O69" s="62"/>
    </row>
    <row r="70" spans="1:15" s="2" customFormat="1" x14ac:dyDescent="0.25">
      <c r="A70" s="43">
        <v>77</v>
      </c>
      <c r="B70" s="44" t="s">
        <v>730</v>
      </c>
      <c r="C70" s="20" t="s">
        <v>635</v>
      </c>
      <c r="D70" s="20" t="s">
        <v>586</v>
      </c>
      <c r="E70" s="30">
        <v>5049373</v>
      </c>
      <c r="F70" s="30">
        <v>55547</v>
      </c>
      <c r="G70" s="30">
        <v>4993826</v>
      </c>
      <c r="H70" s="31"/>
      <c r="I70" s="19" t="s">
        <v>663</v>
      </c>
      <c r="J70" s="62"/>
      <c r="K70" s="62"/>
      <c r="L70" s="62"/>
      <c r="M70" s="62"/>
      <c r="N70" s="62"/>
      <c r="O70" s="62"/>
    </row>
    <row r="71" spans="1:15" s="2" customFormat="1" x14ac:dyDescent="0.25">
      <c r="A71" s="43">
        <v>77</v>
      </c>
      <c r="B71" s="44" t="s">
        <v>731</v>
      </c>
      <c r="C71" s="20" t="s">
        <v>498</v>
      </c>
      <c r="D71" s="20" t="s">
        <v>497</v>
      </c>
      <c r="E71" s="30">
        <v>1427000</v>
      </c>
      <c r="F71" s="30">
        <v>15290</v>
      </c>
      <c r="G71" s="30">
        <v>1411710</v>
      </c>
      <c r="H71" s="31"/>
      <c r="I71" s="19" t="s">
        <v>663</v>
      </c>
      <c r="J71" s="62"/>
      <c r="K71" s="62"/>
      <c r="L71" s="62"/>
      <c r="M71" s="62"/>
      <c r="N71" s="62"/>
      <c r="O71" s="62"/>
    </row>
    <row r="72" spans="1:15" s="2" customFormat="1" x14ac:dyDescent="0.25">
      <c r="A72" s="43">
        <v>77</v>
      </c>
      <c r="B72" s="44" t="s">
        <v>732</v>
      </c>
      <c r="C72" s="20" t="s">
        <v>169</v>
      </c>
      <c r="D72" s="20" t="s">
        <v>168</v>
      </c>
      <c r="E72" s="30">
        <v>4995270</v>
      </c>
      <c r="F72" s="30">
        <v>55000</v>
      </c>
      <c r="G72" s="30">
        <v>4940270</v>
      </c>
      <c r="H72" s="31"/>
      <c r="I72" s="19" t="s">
        <v>663</v>
      </c>
      <c r="J72" s="62"/>
      <c r="K72" s="62"/>
      <c r="L72" s="62"/>
      <c r="M72" s="62"/>
      <c r="N72" s="62"/>
      <c r="O72" s="62"/>
    </row>
    <row r="73" spans="1:15" s="2" customFormat="1" x14ac:dyDescent="0.25">
      <c r="A73" s="43">
        <v>77</v>
      </c>
      <c r="B73" s="44" t="s">
        <v>733</v>
      </c>
      <c r="C73" s="20" t="s">
        <v>565</v>
      </c>
      <c r="D73" s="20" t="s">
        <v>564</v>
      </c>
      <c r="E73" s="30">
        <v>3260000</v>
      </c>
      <c r="F73" s="30">
        <v>33000</v>
      </c>
      <c r="G73" s="30">
        <v>3227000</v>
      </c>
      <c r="H73" s="31"/>
      <c r="I73" s="19" t="s">
        <v>663</v>
      </c>
      <c r="J73" s="62"/>
      <c r="K73" s="62"/>
      <c r="L73" s="62"/>
      <c r="M73" s="62"/>
      <c r="N73" s="62"/>
      <c r="O73" s="62"/>
    </row>
    <row r="74" spans="1:15" s="2" customFormat="1" x14ac:dyDescent="0.25">
      <c r="A74" s="43">
        <v>77</v>
      </c>
      <c r="B74" s="44" t="s">
        <v>734</v>
      </c>
      <c r="C74" s="20" t="s">
        <v>636</v>
      </c>
      <c r="D74" s="20" t="s">
        <v>304</v>
      </c>
      <c r="E74" s="30">
        <v>6458867</v>
      </c>
      <c r="F74" s="30">
        <v>50001</v>
      </c>
      <c r="G74" s="30">
        <v>5000000</v>
      </c>
      <c r="H74" s="31"/>
      <c r="I74" s="19" t="s">
        <v>663</v>
      </c>
      <c r="J74" s="62"/>
      <c r="K74" s="62"/>
      <c r="L74" s="62"/>
      <c r="M74" s="62"/>
      <c r="N74" s="62"/>
      <c r="O74" s="62"/>
    </row>
    <row r="75" spans="1:15" s="2" customFormat="1" x14ac:dyDescent="0.25">
      <c r="A75" s="43">
        <v>77</v>
      </c>
      <c r="B75" s="44" t="s">
        <v>735</v>
      </c>
      <c r="C75" s="20" t="s">
        <v>197</v>
      </c>
      <c r="D75" s="20" t="s">
        <v>196</v>
      </c>
      <c r="E75" s="30">
        <v>2910200</v>
      </c>
      <c r="F75" s="30">
        <v>29200</v>
      </c>
      <c r="G75" s="30">
        <v>2881000</v>
      </c>
      <c r="H75" s="31"/>
      <c r="I75" s="19" t="s">
        <v>663</v>
      </c>
      <c r="J75" s="62"/>
      <c r="K75" s="62"/>
      <c r="L75" s="62"/>
      <c r="M75" s="62"/>
      <c r="N75" s="62"/>
      <c r="O75" s="62"/>
    </row>
    <row r="76" spans="1:15" s="2" customFormat="1" x14ac:dyDescent="0.25">
      <c r="A76" s="43">
        <v>77</v>
      </c>
      <c r="B76" s="44" t="s">
        <v>736</v>
      </c>
      <c r="C76" s="20" t="s">
        <v>217</v>
      </c>
      <c r="D76" s="20" t="s">
        <v>216</v>
      </c>
      <c r="E76" s="30">
        <v>3014660</v>
      </c>
      <c r="F76" s="30">
        <v>40000</v>
      </c>
      <c r="G76" s="30">
        <v>3014660</v>
      </c>
      <c r="H76" s="31"/>
      <c r="I76" s="19" t="s">
        <v>663</v>
      </c>
      <c r="J76" s="62"/>
      <c r="K76" s="62"/>
      <c r="L76" s="62"/>
      <c r="M76" s="62"/>
      <c r="N76" s="62"/>
      <c r="O76" s="62"/>
    </row>
    <row r="77" spans="1:15" s="2" customFormat="1" x14ac:dyDescent="0.25">
      <c r="A77" s="43">
        <v>77</v>
      </c>
      <c r="B77" s="44" t="s">
        <v>737</v>
      </c>
      <c r="C77" s="20" t="s">
        <v>237</v>
      </c>
      <c r="D77" s="20" t="s">
        <v>236</v>
      </c>
      <c r="E77" s="30">
        <v>2113399</v>
      </c>
      <c r="F77" s="30">
        <v>110000</v>
      </c>
      <c r="G77" s="30">
        <v>2003399</v>
      </c>
      <c r="H77" s="31"/>
      <c r="I77" s="19" t="s">
        <v>663</v>
      </c>
      <c r="J77" s="62"/>
      <c r="K77" s="62"/>
      <c r="L77" s="62"/>
      <c r="M77" s="62"/>
      <c r="N77" s="62"/>
      <c r="O77" s="62"/>
    </row>
    <row r="78" spans="1:15" s="2" customFormat="1" x14ac:dyDescent="0.25">
      <c r="A78" s="43">
        <v>77</v>
      </c>
      <c r="B78" s="44" t="s">
        <v>738</v>
      </c>
      <c r="C78" s="20" t="s">
        <v>354</v>
      </c>
      <c r="D78" s="20" t="s">
        <v>353</v>
      </c>
      <c r="E78" s="30">
        <v>827655</v>
      </c>
      <c r="F78" s="30">
        <v>10000</v>
      </c>
      <c r="G78" s="30">
        <v>817655</v>
      </c>
      <c r="H78" s="31"/>
      <c r="I78" s="19" t="s">
        <v>663</v>
      </c>
      <c r="J78" s="62"/>
      <c r="K78" s="62"/>
      <c r="L78" s="62"/>
      <c r="M78" s="62"/>
      <c r="N78" s="62"/>
      <c r="O78" s="62"/>
    </row>
    <row r="79" spans="1:15" s="2" customFormat="1" x14ac:dyDescent="0.25">
      <c r="A79" s="43">
        <v>75</v>
      </c>
      <c r="B79" s="44" t="s">
        <v>739</v>
      </c>
      <c r="C79" s="20" t="s">
        <v>387</v>
      </c>
      <c r="D79" s="20" t="s">
        <v>386</v>
      </c>
      <c r="E79" s="30">
        <v>3382000</v>
      </c>
      <c r="F79" s="30">
        <v>1</v>
      </c>
      <c r="G79" s="30">
        <v>3381999</v>
      </c>
      <c r="H79" s="31"/>
      <c r="I79" s="19" t="s">
        <v>663</v>
      </c>
      <c r="J79" s="62"/>
      <c r="K79" s="62"/>
      <c r="L79" s="62"/>
      <c r="M79" s="62"/>
      <c r="N79" s="62"/>
      <c r="O79" s="62"/>
    </row>
    <row r="80" spans="1:15" s="2" customFormat="1" x14ac:dyDescent="0.25">
      <c r="A80" s="43">
        <v>75</v>
      </c>
      <c r="B80" s="44" t="s">
        <v>740</v>
      </c>
      <c r="C80" s="20" t="s">
        <v>105</v>
      </c>
      <c r="D80" s="20" t="s">
        <v>104</v>
      </c>
      <c r="E80" s="30">
        <v>1268400</v>
      </c>
      <c r="F80" s="30">
        <v>5000</v>
      </c>
      <c r="G80" s="30">
        <v>1268800</v>
      </c>
      <c r="H80" s="31"/>
      <c r="I80" s="19" t="s">
        <v>663</v>
      </c>
      <c r="J80" s="62"/>
      <c r="K80" s="62"/>
      <c r="L80" s="62"/>
      <c r="M80" s="62"/>
      <c r="N80" s="62"/>
      <c r="O80" s="62"/>
    </row>
    <row r="81" spans="1:15" s="2" customFormat="1" x14ac:dyDescent="0.25">
      <c r="A81" s="43">
        <v>75</v>
      </c>
      <c r="B81" s="44" t="s">
        <v>741</v>
      </c>
      <c r="C81" s="20" t="s">
        <v>592</v>
      </c>
      <c r="D81" s="20" t="s">
        <v>591</v>
      </c>
      <c r="E81" s="30">
        <v>66000</v>
      </c>
      <c r="F81" s="30">
        <v>1</v>
      </c>
      <c r="G81" s="30">
        <v>72000</v>
      </c>
      <c r="H81" s="31"/>
      <c r="I81" s="19" t="s">
        <v>663</v>
      </c>
      <c r="J81" s="62"/>
      <c r="K81" s="62"/>
      <c r="L81" s="62"/>
      <c r="M81" s="62"/>
      <c r="N81" s="62"/>
      <c r="O81" s="62"/>
    </row>
    <row r="82" spans="1:15" s="2" customFormat="1" x14ac:dyDescent="0.25">
      <c r="A82" s="43">
        <v>75</v>
      </c>
      <c r="B82" s="44" t="s">
        <v>742</v>
      </c>
      <c r="C82" s="20" t="s">
        <v>251</v>
      </c>
      <c r="D82" s="20" t="s">
        <v>250</v>
      </c>
      <c r="E82" s="30">
        <v>7100000</v>
      </c>
      <c r="F82" s="30">
        <v>2100000</v>
      </c>
      <c r="G82" s="30">
        <v>5000000</v>
      </c>
      <c r="H82" s="31"/>
      <c r="I82" s="19" t="s">
        <v>663</v>
      </c>
      <c r="J82" s="62"/>
      <c r="K82" s="62"/>
      <c r="L82" s="62"/>
      <c r="M82" s="62"/>
      <c r="N82" s="62"/>
      <c r="O82" s="62"/>
    </row>
    <row r="83" spans="1:15" s="2" customFormat="1" x14ac:dyDescent="0.25">
      <c r="A83" s="43">
        <v>75</v>
      </c>
      <c r="B83" s="44" t="s">
        <v>743</v>
      </c>
      <c r="C83" s="20" t="s">
        <v>453</v>
      </c>
      <c r="D83" s="20" t="s">
        <v>452</v>
      </c>
      <c r="E83" s="30">
        <v>5000001</v>
      </c>
      <c r="F83" s="30">
        <v>1</v>
      </c>
      <c r="G83" s="30">
        <v>5000000</v>
      </c>
      <c r="H83" s="31"/>
      <c r="I83" s="19" t="s">
        <v>663</v>
      </c>
      <c r="J83" s="62"/>
      <c r="K83" s="62"/>
      <c r="L83" s="62"/>
      <c r="M83" s="62"/>
      <c r="N83" s="62"/>
      <c r="O83" s="62"/>
    </row>
    <row r="84" spans="1:15" s="2" customFormat="1" x14ac:dyDescent="0.25">
      <c r="A84" s="43">
        <v>75</v>
      </c>
      <c r="B84" s="44" t="s">
        <v>744</v>
      </c>
      <c r="C84" s="20" t="s">
        <v>337</v>
      </c>
      <c r="D84" s="20" t="s">
        <v>336</v>
      </c>
      <c r="E84" s="30">
        <v>612356</v>
      </c>
      <c r="F84" s="30">
        <v>500</v>
      </c>
      <c r="G84" s="30">
        <v>611856</v>
      </c>
      <c r="H84" s="31"/>
      <c r="I84" s="19" t="s">
        <v>663</v>
      </c>
      <c r="J84" s="62"/>
      <c r="K84" s="62"/>
      <c r="L84" s="62"/>
      <c r="M84" s="62"/>
      <c r="N84" s="62"/>
      <c r="O84" s="62"/>
    </row>
    <row r="85" spans="1:15" s="2" customFormat="1" x14ac:dyDescent="0.25">
      <c r="A85" s="43">
        <v>73</v>
      </c>
      <c r="B85" s="44" t="s">
        <v>745</v>
      </c>
      <c r="C85" s="20" t="s">
        <v>542</v>
      </c>
      <c r="D85" s="20" t="s">
        <v>541</v>
      </c>
      <c r="E85" s="30">
        <v>5051000</v>
      </c>
      <c r="F85" s="30">
        <v>51000</v>
      </c>
      <c r="G85" s="30">
        <v>5000000</v>
      </c>
      <c r="H85" s="31"/>
      <c r="I85" s="19" t="s">
        <v>663</v>
      </c>
      <c r="J85" s="62"/>
      <c r="K85" s="62"/>
      <c r="L85" s="62"/>
      <c r="M85" s="62"/>
      <c r="N85" s="62"/>
      <c r="O85" s="62"/>
    </row>
    <row r="86" spans="1:15" s="2" customFormat="1" x14ac:dyDescent="0.25">
      <c r="A86" s="43">
        <v>73</v>
      </c>
      <c r="B86" s="44" t="s">
        <v>746</v>
      </c>
      <c r="C86" s="20" t="s">
        <v>479</v>
      </c>
      <c r="D86" s="20" t="s">
        <v>478</v>
      </c>
      <c r="E86" s="30">
        <v>6000000</v>
      </c>
      <c r="F86" s="30">
        <v>1000000</v>
      </c>
      <c r="G86" s="30">
        <v>5000000</v>
      </c>
      <c r="H86" s="31"/>
      <c r="I86" s="19" t="s">
        <v>663</v>
      </c>
      <c r="J86" s="62"/>
      <c r="K86" s="62"/>
      <c r="L86" s="62"/>
      <c r="M86" s="62"/>
      <c r="N86" s="62"/>
      <c r="O86" s="62"/>
    </row>
    <row r="87" spans="1:15" s="2" customFormat="1" x14ac:dyDescent="0.25">
      <c r="A87" s="43">
        <v>72</v>
      </c>
      <c r="B87" s="44" t="s">
        <v>747</v>
      </c>
      <c r="C87" s="20" t="s">
        <v>29</v>
      </c>
      <c r="D87" s="20" t="s">
        <v>28</v>
      </c>
      <c r="E87" s="30">
        <v>5161267</v>
      </c>
      <c r="F87" s="30">
        <v>162000</v>
      </c>
      <c r="G87" s="30">
        <v>4999267</v>
      </c>
      <c r="H87" s="31"/>
      <c r="I87" s="19" t="s">
        <v>663</v>
      </c>
      <c r="J87" s="62"/>
      <c r="K87" s="62"/>
      <c r="L87" s="62"/>
      <c r="M87" s="62"/>
      <c r="N87" s="62"/>
      <c r="O87" s="62"/>
    </row>
    <row r="88" spans="1:15" s="2" customFormat="1" x14ac:dyDescent="0.25">
      <c r="A88" s="43">
        <v>72</v>
      </c>
      <c r="B88" s="44" t="s">
        <v>748</v>
      </c>
      <c r="C88" s="20" t="s">
        <v>637</v>
      </c>
      <c r="D88" s="20" t="s">
        <v>288</v>
      </c>
      <c r="E88" s="30">
        <v>3560275</v>
      </c>
      <c r="F88" s="30">
        <v>35700</v>
      </c>
      <c r="G88" s="30">
        <v>3524575</v>
      </c>
      <c r="H88" s="31"/>
      <c r="I88" s="19" t="s">
        <v>663</v>
      </c>
      <c r="J88" s="62"/>
      <c r="K88" s="62"/>
      <c r="L88" s="62"/>
      <c r="M88" s="62"/>
      <c r="N88" s="62"/>
      <c r="O88" s="62"/>
    </row>
    <row r="89" spans="1:15" s="2" customFormat="1" x14ac:dyDescent="0.25">
      <c r="A89" s="43">
        <v>72</v>
      </c>
      <c r="B89" s="44" t="s">
        <v>749</v>
      </c>
      <c r="C89" s="20" t="s">
        <v>395</v>
      </c>
      <c r="D89" s="20" t="s">
        <v>394</v>
      </c>
      <c r="E89" s="30">
        <v>803330</v>
      </c>
      <c r="F89" s="30">
        <v>8836.6299999999992</v>
      </c>
      <c r="G89" s="30">
        <v>794493.37</v>
      </c>
      <c r="H89" s="31"/>
      <c r="I89" s="19" t="s">
        <v>663</v>
      </c>
      <c r="J89" s="62"/>
      <c r="K89" s="62"/>
      <c r="L89" s="62"/>
      <c r="M89" s="62"/>
      <c r="N89" s="62"/>
      <c r="O89" s="62"/>
    </row>
    <row r="90" spans="1:15" s="2" customFormat="1" x14ac:dyDescent="0.25">
      <c r="A90" s="43">
        <v>72</v>
      </c>
      <c r="B90" s="44" t="s">
        <v>750</v>
      </c>
      <c r="C90" s="20" t="s">
        <v>145</v>
      </c>
      <c r="D90" s="20" t="s">
        <v>144</v>
      </c>
      <c r="E90" s="30">
        <v>1000000</v>
      </c>
      <c r="F90" s="30">
        <v>10500</v>
      </c>
      <c r="G90" s="30">
        <v>989500</v>
      </c>
      <c r="H90" s="31"/>
      <c r="I90" s="19" t="s">
        <v>663</v>
      </c>
      <c r="J90" s="62"/>
      <c r="K90" s="62"/>
      <c r="L90" s="62"/>
      <c r="M90" s="62"/>
      <c r="N90" s="62"/>
      <c r="O90" s="62"/>
    </row>
    <row r="91" spans="1:15" s="2" customFormat="1" x14ac:dyDescent="0.25">
      <c r="A91" s="43">
        <v>72</v>
      </c>
      <c r="B91" s="44" t="s">
        <v>751</v>
      </c>
      <c r="C91" s="20" t="s">
        <v>506</v>
      </c>
      <c r="D91" s="20" t="s">
        <v>505</v>
      </c>
      <c r="E91" s="30">
        <v>20665410</v>
      </c>
      <c r="F91" s="30">
        <v>50001</v>
      </c>
      <c r="G91" s="30">
        <v>5000000</v>
      </c>
      <c r="H91" s="31"/>
      <c r="I91" s="19" t="s">
        <v>663</v>
      </c>
      <c r="J91" s="62"/>
      <c r="K91" s="62"/>
      <c r="L91" s="62"/>
      <c r="M91" s="62"/>
      <c r="N91" s="62"/>
      <c r="O91" s="62"/>
    </row>
    <row r="92" spans="1:15" s="2" customFormat="1" x14ac:dyDescent="0.25">
      <c r="A92" s="43">
        <v>70</v>
      </c>
      <c r="B92" s="44" t="s">
        <v>752</v>
      </c>
      <c r="C92" s="20" t="s">
        <v>35</v>
      </c>
      <c r="D92" s="20" t="s">
        <v>34</v>
      </c>
      <c r="E92" s="30">
        <v>3021092</v>
      </c>
      <c r="F92" s="30">
        <v>634429.31999999995</v>
      </c>
      <c r="G92" s="30">
        <v>2386662.6800000002</v>
      </c>
      <c r="H92" s="31"/>
      <c r="I92" s="19" t="s">
        <v>663</v>
      </c>
      <c r="J92" s="62"/>
      <c r="K92" s="62"/>
      <c r="L92" s="62"/>
      <c r="M92" s="62"/>
      <c r="N92" s="62"/>
      <c r="O92" s="62"/>
    </row>
    <row r="93" spans="1:15" s="2" customFormat="1" x14ac:dyDescent="0.25">
      <c r="A93" s="43">
        <v>70</v>
      </c>
      <c r="B93" s="44" t="s">
        <v>753</v>
      </c>
      <c r="C93" s="20" t="s">
        <v>638</v>
      </c>
      <c r="D93" s="20" t="s">
        <v>12</v>
      </c>
      <c r="E93" s="30">
        <v>6325000</v>
      </c>
      <c r="F93" s="30">
        <v>1328250</v>
      </c>
      <c r="G93" s="30">
        <v>4996750</v>
      </c>
      <c r="H93" s="31"/>
      <c r="I93" s="19" t="s">
        <v>663</v>
      </c>
      <c r="J93" s="62"/>
      <c r="K93" s="62"/>
      <c r="L93" s="62"/>
      <c r="M93" s="62"/>
      <c r="N93" s="62"/>
      <c r="O93" s="62"/>
    </row>
    <row r="94" spans="1:15" s="2" customFormat="1" x14ac:dyDescent="0.25">
      <c r="A94" s="43">
        <v>70</v>
      </c>
      <c r="B94" s="44" t="s">
        <v>754</v>
      </c>
      <c r="C94" s="20" t="s">
        <v>481</v>
      </c>
      <c r="D94" s="20" t="s">
        <v>480</v>
      </c>
      <c r="E94" s="30">
        <v>1394500</v>
      </c>
      <c r="F94" s="30">
        <v>5000</v>
      </c>
      <c r="G94" s="30">
        <v>1389500</v>
      </c>
      <c r="H94" s="31"/>
      <c r="I94" s="19" t="s">
        <v>663</v>
      </c>
      <c r="J94" s="62"/>
      <c r="K94" s="62"/>
      <c r="L94" s="62"/>
      <c r="M94" s="62"/>
      <c r="N94" s="62"/>
      <c r="O94" s="62"/>
    </row>
    <row r="95" spans="1:15" s="2" customFormat="1" x14ac:dyDescent="0.25">
      <c r="A95" s="43">
        <v>70</v>
      </c>
      <c r="B95" s="44" t="s">
        <v>755</v>
      </c>
      <c r="C95" s="20" t="s">
        <v>75</v>
      </c>
      <c r="D95" s="20" t="s">
        <v>74</v>
      </c>
      <c r="E95" s="30">
        <v>1986336</v>
      </c>
      <c r="F95" s="30">
        <v>400000</v>
      </c>
      <c r="G95" s="30">
        <v>1586336</v>
      </c>
      <c r="H95" s="31"/>
      <c r="I95" s="19" t="s">
        <v>663</v>
      </c>
      <c r="J95" s="62"/>
      <c r="K95" s="62"/>
      <c r="L95" s="62"/>
      <c r="M95" s="62"/>
      <c r="N95" s="62"/>
      <c r="O95" s="62"/>
    </row>
    <row r="96" spans="1:15" s="2" customFormat="1" x14ac:dyDescent="0.25">
      <c r="A96" s="43">
        <v>70</v>
      </c>
      <c r="B96" s="44" t="s">
        <v>756</v>
      </c>
      <c r="C96" s="20" t="s">
        <v>127</v>
      </c>
      <c r="D96" s="20" t="s">
        <v>126</v>
      </c>
      <c r="E96" s="30">
        <v>80253.8</v>
      </c>
      <c r="F96" s="30">
        <v>20063.45</v>
      </c>
      <c r="G96" s="30">
        <v>60190.35</v>
      </c>
      <c r="H96" s="31"/>
      <c r="I96" s="19" t="s">
        <v>663</v>
      </c>
      <c r="J96" s="62"/>
      <c r="K96" s="62"/>
      <c r="L96" s="62"/>
      <c r="M96" s="62"/>
      <c r="N96" s="62"/>
      <c r="O96" s="62"/>
    </row>
    <row r="97" spans="1:15" s="2" customFormat="1" x14ac:dyDescent="0.25">
      <c r="A97" s="43">
        <v>70</v>
      </c>
      <c r="B97" s="44" t="s">
        <v>757</v>
      </c>
      <c r="C97" s="20" t="s">
        <v>133</v>
      </c>
      <c r="D97" s="20" t="s">
        <v>132</v>
      </c>
      <c r="E97" s="30">
        <v>1062400</v>
      </c>
      <c r="F97" s="30">
        <v>300000</v>
      </c>
      <c r="G97" s="30">
        <v>762400</v>
      </c>
      <c r="H97" s="31"/>
      <c r="I97" s="19" t="s">
        <v>663</v>
      </c>
      <c r="J97" s="62"/>
      <c r="K97" s="62"/>
      <c r="L97" s="62"/>
      <c r="M97" s="62"/>
      <c r="N97" s="62"/>
      <c r="O97" s="62"/>
    </row>
    <row r="98" spans="1:15" s="2" customFormat="1" x14ac:dyDescent="0.25">
      <c r="A98" s="43">
        <v>70</v>
      </c>
      <c r="B98" s="44" t="s">
        <v>758</v>
      </c>
      <c r="C98" s="20" t="s">
        <v>141</v>
      </c>
      <c r="D98" s="20" t="s">
        <v>140</v>
      </c>
      <c r="E98" s="30">
        <v>6979998</v>
      </c>
      <c r="F98" s="30">
        <v>1</v>
      </c>
      <c r="G98" s="30">
        <v>5000000</v>
      </c>
      <c r="H98" s="31"/>
      <c r="I98" s="19" t="s">
        <v>663</v>
      </c>
      <c r="J98" s="62"/>
      <c r="K98" s="62"/>
      <c r="L98" s="62"/>
      <c r="M98" s="62"/>
      <c r="N98" s="62"/>
      <c r="O98" s="62"/>
    </row>
    <row r="99" spans="1:15" s="2" customFormat="1" x14ac:dyDescent="0.25">
      <c r="A99" s="43">
        <v>70</v>
      </c>
      <c r="B99" s="44" t="s">
        <v>759</v>
      </c>
      <c r="C99" s="20" t="s">
        <v>432</v>
      </c>
      <c r="D99" s="20" t="s">
        <v>431</v>
      </c>
      <c r="E99" s="30">
        <v>665000</v>
      </c>
      <c r="F99" s="30">
        <v>139650</v>
      </c>
      <c r="G99" s="30">
        <v>525350</v>
      </c>
      <c r="H99" s="31"/>
      <c r="I99" s="19" t="s">
        <v>663</v>
      </c>
      <c r="J99" s="62"/>
      <c r="K99" s="62"/>
      <c r="L99" s="62"/>
      <c r="M99" s="62"/>
      <c r="N99" s="62"/>
      <c r="O99" s="62"/>
    </row>
    <row r="100" spans="1:15" s="2" customFormat="1" x14ac:dyDescent="0.25">
      <c r="A100" s="43">
        <v>70</v>
      </c>
      <c r="B100" s="44" t="s">
        <v>760</v>
      </c>
      <c r="C100" s="20" t="s">
        <v>548</v>
      </c>
      <c r="D100" s="20" t="s">
        <v>547</v>
      </c>
      <c r="E100" s="30">
        <v>10000000</v>
      </c>
      <c r="F100" s="30">
        <v>5000000</v>
      </c>
      <c r="G100" s="30">
        <v>5000000</v>
      </c>
      <c r="H100" s="31"/>
      <c r="I100" s="19" t="s">
        <v>663</v>
      </c>
      <c r="J100" s="62"/>
      <c r="K100" s="62"/>
      <c r="L100" s="62"/>
      <c r="M100" s="62"/>
      <c r="N100" s="62"/>
      <c r="O100" s="62"/>
    </row>
    <row r="101" spans="1:15" s="2" customFormat="1" x14ac:dyDescent="0.25">
      <c r="A101" s="43">
        <v>68</v>
      </c>
      <c r="B101" s="44" t="s">
        <v>761</v>
      </c>
      <c r="C101" s="20" t="s">
        <v>329</v>
      </c>
      <c r="D101" s="20" t="s">
        <v>328</v>
      </c>
      <c r="E101" s="30">
        <v>3202120</v>
      </c>
      <c r="F101" s="30">
        <v>400000</v>
      </c>
      <c r="G101" s="30">
        <v>2802120</v>
      </c>
      <c r="H101" s="31"/>
      <c r="I101" s="19" t="s">
        <v>663</v>
      </c>
      <c r="J101" s="62"/>
      <c r="K101" s="62"/>
      <c r="L101" s="62"/>
      <c r="M101" s="62"/>
      <c r="N101" s="62"/>
      <c r="O101" s="62"/>
    </row>
    <row r="102" spans="1:15" s="2" customFormat="1" x14ac:dyDescent="0.25">
      <c r="A102" s="43">
        <v>67</v>
      </c>
      <c r="B102" s="44" t="s">
        <v>762</v>
      </c>
      <c r="C102" s="20" t="s">
        <v>33</v>
      </c>
      <c r="D102" s="20" t="s">
        <v>32</v>
      </c>
      <c r="E102" s="30">
        <v>2599485</v>
      </c>
      <c r="F102" s="30">
        <v>26000</v>
      </c>
      <c r="G102" s="30">
        <v>2573400</v>
      </c>
      <c r="H102" s="31"/>
      <c r="I102" s="19" t="s">
        <v>663</v>
      </c>
      <c r="J102" s="62"/>
      <c r="K102" s="62"/>
      <c r="L102" s="62"/>
      <c r="M102" s="62"/>
      <c r="N102" s="62"/>
      <c r="O102" s="62"/>
    </row>
    <row r="103" spans="1:15" s="2" customFormat="1" x14ac:dyDescent="0.25">
      <c r="A103" s="43">
        <v>67</v>
      </c>
      <c r="B103" s="44" t="s">
        <v>763</v>
      </c>
      <c r="C103" s="20" t="s">
        <v>51</v>
      </c>
      <c r="D103" s="20" t="s">
        <v>50</v>
      </c>
      <c r="E103" s="30">
        <v>4491500</v>
      </c>
      <c r="F103" s="30">
        <v>46000</v>
      </c>
      <c r="G103" s="30">
        <v>4445500</v>
      </c>
      <c r="H103" s="31"/>
      <c r="I103" s="19" t="s">
        <v>663</v>
      </c>
      <c r="J103" s="62"/>
      <c r="K103" s="62"/>
      <c r="L103" s="62"/>
      <c r="M103" s="62"/>
      <c r="N103" s="62"/>
      <c r="O103" s="62"/>
    </row>
    <row r="104" spans="1:15" s="50" customFormat="1" x14ac:dyDescent="0.25">
      <c r="A104" s="43">
        <v>67</v>
      </c>
      <c r="B104" s="44" t="s">
        <v>764</v>
      </c>
      <c r="C104" s="20" t="s">
        <v>63</v>
      </c>
      <c r="D104" s="20" t="s">
        <v>62</v>
      </c>
      <c r="E104" s="30">
        <v>2296800</v>
      </c>
      <c r="F104" s="30">
        <v>22968</v>
      </c>
      <c r="G104" s="30">
        <v>2273832</v>
      </c>
      <c r="H104" s="31"/>
      <c r="I104" s="19" t="s">
        <v>663</v>
      </c>
      <c r="J104" s="63"/>
      <c r="K104" s="63"/>
      <c r="L104" s="63"/>
      <c r="M104" s="63"/>
      <c r="N104" s="63"/>
      <c r="O104" s="63"/>
    </row>
    <row r="105" spans="1:15" s="50" customFormat="1" x14ac:dyDescent="0.25">
      <c r="A105" s="43">
        <v>67</v>
      </c>
      <c r="B105" s="44" t="s">
        <v>765</v>
      </c>
      <c r="C105" s="20" t="s">
        <v>89</v>
      </c>
      <c r="D105" s="20" t="s">
        <v>88</v>
      </c>
      <c r="E105" s="30">
        <v>5110000</v>
      </c>
      <c r="F105" s="30">
        <v>110000</v>
      </c>
      <c r="G105" s="30">
        <v>5000000</v>
      </c>
      <c r="H105" s="31"/>
      <c r="I105" s="19" t="s">
        <v>663</v>
      </c>
      <c r="J105" s="63"/>
      <c r="K105" s="63"/>
      <c r="L105" s="63"/>
      <c r="M105" s="63"/>
      <c r="N105" s="63"/>
      <c r="O105" s="63"/>
    </row>
    <row r="106" spans="1:15" s="2" customFormat="1" x14ac:dyDescent="0.25">
      <c r="A106" s="43">
        <v>67</v>
      </c>
      <c r="B106" s="44" t="s">
        <v>766</v>
      </c>
      <c r="C106" s="20" t="s">
        <v>107</v>
      </c>
      <c r="D106" s="20" t="s">
        <v>106</v>
      </c>
      <c r="E106" s="30">
        <v>3033000</v>
      </c>
      <c r="F106" s="30">
        <v>33000</v>
      </c>
      <c r="G106" s="30">
        <v>3000000</v>
      </c>
      <c r="H106" s="31"/>
      <c r="I106" s="19" t="s">
        <v>663</v>
      </c>
      <c r="J106" s="62"/>
      <c r="K106" s="62"/>
      <c r="L106" s="62"/>
      <c r="M106" s="62"/>
      <c r="N106" s="62"/>
      <c r="O106" s="62"/>
    </row>
    <row r="107" spans="1:15" s="2" customFormat="1" x14ac:dyDescent="0.25">
      <c r="A107" s="43">
        <v>67</v>
      </c>
      <c r="B107" s="44" t="s">
        <v>767</v>
      </c>
      <c r="C107" s="20" t="s">
        <v>111</v>
      </c>
      <c r="D107" s="20" t="s">
        <v>110</v>
      </c>
      <c r="E107" s="30">
        <v>3079635</v>
      </c>
      <c r="F107" s="30">
        <v>31000</v>
      </c>
      <c r="G107" s="30">
        <v>3048635</v>
      </c>
      <c r="H107" s="31"/>
      <c r="I107" s="19" t="s">
        <v>663</v>
      </c>
      <c r="J107" s="62"/>
      <c r="K107" s="62"/>
      <c r="L107" s="62"/>
      <c r="M107" s="62"/>
      <c r="N107" s="62"/>
      <c r="O107" s="62"/>
    </row>
    <row r="108" spans="1:15" s="2" customFormat="1" x14ac:dyDescent="0.25">
      <c r="A108" s="43">
        <v>67</v>
      </c>
      <c r="B108" s="44" t="s">
        <v>768</v>
      </c>
      <c r="C108" s="20" t="s">
        <v>546</v>
      </c>
      <c r="D108" s="20" t="s">
        <v>545</v>
      </c>
      <c r="E108" s="30">
        <v>313934.5</v>
      </c>
      <c r="F108" s="30">
        <v>10000</v>
      </c>
      <c r="G108" s="30">
        <v>303934.5</v>
      </c>
      <c r="H108" s="31"/>
      <c r="I108" s="19" t="s">
        <v>663</v>
      </c>
      <c r="J108" s="62"/>
      <c r="K108" s="62"/>
      <c r="L108" s="62"/>
      <c r="M108" s="62"/>
      <c r="N108" s="62"/>
      <c r="O108" s="62"/>
    </row>
    <row r="109" spans="1:15" s="2" customFormat="1" x14ac:dyDescent="0.25">
      <c r="A109" s="43">
        <v>67</v>
      </c>
      <c r="B109" s="44" t="s">
        <v>769</v>
      </c>
      <c r="C109" s="20" t="s">
        <v>167</v>
      </c>
      <c r="D109" s="20" t="s">
        <v>166</v>
      </c>
      <c r="E109" s="30">
        <v>3632210</v>
      </c>
      <c r="F109" s="30">
        <v>36350</v>
      </c>
      <c r="G109" s="30">
        <v>3595860</v>
      </c>
      <c r="H109" s="31"/>
      <c r="I109" s="19" t="s">
        <v>663</v>
      </c>
      <c r="J109" s="62"/>
      <c r="K109" s="62"/>
      <c r="L109" s="62"/>
      <c r="M109" s="62"/>
      <c r="N109" s="62"/>
      <c r="O109" s="62"/>
    </row>
    <row r="110" spans="1:15" s="2" customFormat="1" x14ac:dyDescent="0.25">
      <c r="A110" s="43">
        <v>67</v>
      </c>
      <c r="B110" s="44" t="s">
        <v>770</v>
      </c>
      <c r="C110" s="20" t="s">
        <v>567</v>
      </c>
      <c r="D110" s="20" t="s">
        <v>566</v>
      </c>
      <c r="E110" s="30">
        <v>215000</v>
      </c>
      <c r="F110" s="30">
        <v>2501</v>
      </c>
      <c r="G110" s="30">
        <v>212449</v>
      </c>
      <c r="H110" s="31"/>
      <c r="I110" s="19" t="s">
        <v>663</v>
      </c>
      <c r="J110" s="62"/>
      <c r="K110" s="62"/>
      <c r="L110" s="62"/>
      <c r="M110" s="62"/>
      <c r="N110" s="62"/>
      <c r="O110" s="62"/>
    </row>
    <row r="111" spans="1:15" s="2" customFormat="1" x14ac:dyDescent="0.25">
      <c r="A111" s="43">
        <v>67</v>
      </c>
      <c r="B111" s="44" t="s">
        <v>771</v>
      </c>
      <c r="C111" s="20" t="s">
        <v>191</v>
      </c>
      <c r="D111" s="20" t="s">
        <v>190</v>
      </c>
      <c r="E111" s="30">
        <v>3871000</v>
      </c>
      <c r="F111" s="30">
        <v>100000</v>
      </c>
      <c r="G111" s="30">
        <v>3771000</v>
      </c>
      <c r="H111" s="31"/>
      <c r="I111" s="19" t="s">
        <v>663</v>
      </c>
      <c r="J111" s="62"/>
      <c r="K111" s="62"/>
      <c r="L111" s="62"/>
      <c r="M111" s="62"/>
      <c r="N111" s="62"/>
      <c r="O111" s="62"/>
    </row>
    <row r="112" spans="1:15" s="2" customFormat="1" x14ac:dyDescent="0.25">
      <c r="A112" s="43">
        <v>67</v>
      </c>
      <c r="B112" s="44" t="s">
        <v>772</v>
      </c>
      <c r="C112" s="20" t="s">
        <v>536</v>
      </c>
      <c r="D112" s="20" t="s">
        <v>535</v>
      </c>
      <c r="E112" s="30">
        <v>787000</v>
      </c>
      <c r="F112" s="30">
        <v>20000</v>
      </c>
      <c r="G112" s="30">
        <v>767000</v>
      </c>
      <c r="H112" s="31"/>
      <c r="I112" s="19" t="s">
        <v>663</v>
      </c>
      <c r="J112" s="62"/>
      <c r="K112" s="62"/>
      <c r="L112" s="62"/>
      <c r="M112" s="62"/>
      <c r="N112" s="62"/>
      <c r="O112" s="62"/>
    </row>
    <row r="113" spans="1:15" s="2" customFormat="1" x14ac:dyDescent="0.25">
      <c r="A113" s="43">
        <v>67</v>
      </c>
      <c r="B113" s="44" t="s">
        <v>773</v>
      </c>
      <c r="C113" s="20" t="s">
        <v>571</v>
      </c>
      <c r="D113" s="20" t="s">
        <v>570</v>
      </c>
      <c r="E113" s="30">
        <v>3350176.5</v>
      </c>
      <c r="F113" s="30">
        <v>36860</v>
      </c>
      <c r="G113" s="30">
        <v>3313316.5</v>
      </c>
      <c r="H113" s="31"/>
      <c r="I113" s="19" t="s">
        <v>663</v>
      </c>
      <c r="J113" s="62"/>
      <c r="K113" s="62"/>
      <c r="L113" s="62"/>
      <c r="M113" s="62"/>
      <c r="N113" s="62"/>
      <c r="O113" s="62"/>
    </row>
    <row r="114" spans="1:15" s="2" customFormat="1" x14ac:dyDescent="0.25">
      <c r="A114" s="43">
        <v>65</v>
      </c>
      <c r="B114" s="44" t="s">
        <v>774</v>
      </c>
      <c r="C114" s="20" t="s">
        <v>201</v>
      </c>
      <c r="D114" s="20" t="s">
        <v>200</v>
      </c>
      <c r="E114" s="30">
        <v>8000000</v>
      </c>
      <c r="F114" s="30">
        <v>3000000</v>
      </c>
      <c r="G114" s="30">
        <v>5000000</v>
      </c>
      <c r="H114" s="31"/>
      <c r="I114" s="19" t="s">
        <v>663</v>
      </c>
      <c r="J114" s="62"/>
      <c r="K114" s="62"/>
      <c r="L114" s="62"/>
      <c r="M114" s="62"/>
      <c r="N114" s="62"/>
      <c r="O114" s="62"/>
    </row>
    <row r="115" spans="1:15" s="2" customFormat="1" x14ac:dyDescent="0.25">
      <c r="A115" s="43">
        <v>65</v>
      </c>
      <c r="B115" s="44" t="s">
        <v>775</v>
      </c>
      <c r="C115" s="20" t="s">
        <v>360</v>
      </c>
      <c r="D115" s="20" t="s">
        <v>359</v>
      </c>
      <c r="E115" s="30">
        <v>360000</v>
      </c>
      <c r="F115" s="30">
        <v>72000</v>
      </c>
      <c r="G115" s="30">
        <v>288000</v>
      </c>
      <c r="H115" s="31"/>
      <c r="I115" s="19" t="s">
        <v>663</v>
      </c>
      <c r="J115" s="62"/>
      <c r="K115" s="62"/>
      <c r="L115" s="62"/>
      <c r="M115" s="62"/>
      <c r="N115" s="62"/>
      <c r="O115" s="62"/>
    </row>
    <row r="116" spans="1:15" s="2" customFormat="1" x14ac:dyDescent="0.25">
      <c r="A116" s="43">
        <v>65</v>
      </c>
      <c r="B116" s="44" t="s">
        <v>776</v>
      </c>
      <c r="C116" s="20" t="s">
        <v>508</v>
      </c>
      <c r="D116" s="20" t="s">
        <v>507</v>
      </c>
      <c r="E116" s="30">
        <v>976000</v>
      </c>
      <c r="F116" s="30">
        <v>205000</v>
      </c>
      <c r="G116" s="30">
        <v>771000</v>
      </c>
      <c r="H116" s="31"/>
      <c r="I116" s="19" t="s">
        <v>663</v>
      </c>
      <c r="J116" s="62"/>
      <c r="K116" s="62"/>
      <c r="L116" s="62"/>
      <c r="M116" s="62"/>
      <c r="N116" s="62"/>
      <c r="O116" s="62"/>
    </row>
    <row r="117" spans="1:15" s="2" customFormat="1" x14ac:dyDescent="0.25">
      <c r="A117" s="43">
        <v>65</v>
      </c>
      <c r="B117" s="44" t="s">
        <v>777</v>
      </c>
      <c r="C117" s="20" t="s">
        <v>23</v>
      </c>
      <c r="D117" s="20" t="s">
        <v>22</v>
      </c>
      <c r="E117" s="30">
        <v>3577225</v>
      </c>
      <c r="F117" s="30">
        <v>720000</v>
      </c>
      <c r="G117" s="30">
        <v>2857225</v>
      </c>
      <c r="H117" s="31"/>
      <c r="I117" s="19" t="s">
        <v>663</v>
      </c>
      <c r="J117" s="62"/>
      <c r="K117" s="62"/>
      <c r="L117" s="62"/>
      <c r="M117" s="62"/>
      <c r="N117" s="62"/>
      <c r="O117" s="62"/>
    </row>
    <row r="118" spans="1:15" s="2" customFormat="1" x14ac:dyDescent="0.25">
      <c r="A118" s="43">
        <v>65</v>
      </c>
      <c r="B118" s="44" t="s">
        <v>778</v>
      </c>
      <c r="C118" s="20" t="s">
        <v>25</v>
      </c>
      <c r="D118" s="20" t="s">
        <v>24</v>
      </c>
      <c r="E118" s="30">
        <v>500000</v>
      </c>
      <c r="F118" s="30">
        <v>1</v>
      </c>
      <c r="G118" s="30">
        <v>1000000</v>
      </c>
      <c r="H118" s="31"/>
      <c r="I118" s="19" t="s">
        <v>663</v>
      </c>
      <c r="J118" s="62"/>
      <c r="K118" s="62"/>
      <c r="L118" s="62"/>
      <c r="M118" s="62"/>
      <c r="N118" s="62"/>
      <c r="O118" s="62"/>
    </row>
    <row r="119" spans="1:15" s="2" customFormat="1" x14ac:dyDescent="0.25">
      <c r="A119" s="43">
        <v>65</v>
      </c>
      <c r="B119" s="44" t="s">
        <v>779</v>
      </c>
      <c r="C119" s="20" t="s">
        <v>37</v>
      </c>
      <c r="D119" s="20" t="s">
        <v>36</v>
      </c>
      <c r="E119" s="30">
        <v>2545250</v>
      </c>
      <c r="F119" s="30">
        <v>545000</v>
      </c>
      <c r="G119" s="30">
        <v>2000250</v>
      </c>
      <c r="H119" s="31"/>
      <c r="I119" s="19" t="s">
        <v>663</v>
      </c>
      <c r="J119" s="62"/>
      <c r="K119" s="62"/>
      <c r="L119" s="62"/>
      <c r="M119" s="62"/>
      <c r="N119" s="62"/>
      <c r="O119" s="62"/>
    </row>
    <row r="120" spans="1:15" s="2" customFormat="1" x14ac:dyDescent="0.25">
      <c r="A120" s="43">
        <v>65</v>
      </c>
      <c r="B120" s="44" t="s">
        <v>780</v>
      </c>
      <c r="C120" s="20" t="s">
        <v>59</v>
      </c>
      <c r="D120" s="20" t="s">
        <v>58</v>
      </c>
      <c r="E120" s="30">
        <v>7950000</v>
      </c>
      <c r="F120" s="30">
        <v>2950000</v>
      </c>
      <c r="G120" s="30">
        <v>5000000</v>
      </c>
      <c r="H120" s="31"/>
      <c r="I120" s="19" t="s">
        <v>663</v>
      </c>
      <c r="J120" s="62"/>
      <c r="K120" s="62"/>
      <c r="L120" s="62"/>
      <c r="M120" s="62"/>
      <c r="N120" s="62"/>
      <c r="O120" s="62"/>
    </row>
    <row r="121" spans="1:15" s="2" customFormat="1" x14ac:dyDescent="0.25">
      <c r="A121" s="43">
        <v>65</v>
      </c>
      <c r="B121" s="44" t="s">
        <v>781</v>
      </c>
      <c r="C121" s="20" t="s">
        <v>73</v>
      </c>
      <c r="D121" s="20" t="s">
        <v>72</v>
      </c>
      <c r="E121" s="30">
        <v>2208850</v>
      </c>
      <c r="F121" s="30">
        <v>463859</v>
      </c>
      <c r="G121" s="30">
        <v>1744991</v>
      </c>
      <c r="H121" s="31"/>
      <c r="I121" s="19" t="s">
        <v>663</v>
      </c>
      <c r="J121" s="62"/>
      <c r="K121" s="62"/>
      <c r="L121" s="62"/>
      <c r="M121" s="62"/>
      <c r="N121" s="62"/>
      <c r="O121" s="62"/>
    </row>
    <row r="122" spans="1:15" s="2" customFormat="1" x14ac:dyDescent="0.25">
      <c r="A122" s="43">
        <v>65</v>
      </c>
      <c r="B122" s="44" t="s">
        <v>782</v>
      </c>
      <c r="C122" s="20" t="s">
        <v>83</v>
      </c>
      <c r="D122" s="20" t="s">
        <v>82</v>
      </c>
      <c r="E122" s="30">
        <v>3244115</v>
      </c>
      <c r="F122" s="30">
        <v>30000</v>
      </c>
      <c r="G122" s="30">
        <v>3214115</v>
      </c>
      <c r="H122" s="31"/>
      <c r="I122" s="19" t="s">
        <v>663</v>
      </c>
      <c r="J122" s="62"/>
      <c r="K122" s="62"/>
      <c r="L122" s="62"/>
      <c r="M122" s="62"/>
      <c r="N122" s="62"/>
      <c r="O122" s="62"/>
    </row>
    <row r="123" spans="1:15" s="2" customFormat="1" x14ac:dyDescent="0.25">
      <c r="A123" s="43">
        <v>65</v>
      </c>
      <c r="B123" s="44" t="s">
        <v>783</v>
      </c>
      <c r="C123" s="20" t="s">
        <v>117</v>
      </c>
      <c r="D123" s="20" t="s">
        <v>116</v>
      </c>
      <c r="E123" s="30">
        <v>6500000</v>
      </c>
      <c r="F123" s="30">
        <v>1500000</v>
      </c>
      <c r="G123" s="30">
        <v>5000000</v>
      </c>
      <c r="H123" s="31"/>
      <c r="I123" s="19" t="s">
        <v>663</v>
      </c>
      <c r="J123" s="62"/>
      <c r="K123" s="62"/>
      <c r="L123" s="62"/>
      <c r="M123" s="62"/>
      <c r="N123" s="62"/>
      <c r="O123" s="62"/>
    </row>
    <row r="124" spans="1:15" s="2" customFormat="1" x14ac:dyDescent="0.25">
      <c r="A124" s="43">
        <v>65</v>
      </c>
      <c r="B124" s="44" t="s">
        <v>784</v>
      </c>
      <c r="C124" s="20" t="s">
        <v>639</v>
      </c>
      <c r="D124" s="20" t="s">
        <v>585</v>
      </c>
      <c r="E124" s="30">
        <v>5984153.5800000001</v>
      </c>
      <c r="F124" s="30">
        <v>1226754.48</v>
      </c>
      <c r="G124" s="30">
        <v>4757399.0999999996</v>
      </c>
      <c r="H124" s="31"/>
      <c r="I124" s="19" t="s">
        <v>663</v>
      </c>
      <c r="J124" s="62"/>
      <c r="K124" s="62"/>
      <c r="L124" s="62"/>
      <c r="M124" s="62"/>
      <c r="N124" s="62"/>
      <c r="O124" s="62"/>
    </row>
    <row r="125" spans="1:15" s="2" customFormat="1" x14ac:dyDescent="0.25">
      <c r="A125" s="43">
        <v>65</v>
      </c>
      <c r="B125" s="44" t="s">
        <v>785</v>
      </c>
      <c r="C125" s="20" t="s">
        <v>383</v>
      </c>
      <c r="D125" s="20" t="s">
        <v>382</v>
      </c>
      <c r="E125" s="30">
        <v>77000</v>
      </c>
      <c r="F125" s="30">
        <v>1</v>
      </c>
      <c r="G125" s="30">
        <v>77000</v>
      </c>
      <c r="H125" s="31"/>
      <c r="I125" s="19" t="s">
        <v>663</v>
      </c>
      <c r="J125" s="62"/>
      <c r="K125" s="62"/>
      <c r="L125" s="62"/>
      <c r="M125" s="62"/>
      <c r="N125" s="62"/>
      <c r="O125" s="62"/>
    </row>
    <row r="126" spans="1:15" s="2" customFormat="1" x14ac:dyDescent="0.25">
      <c r="A126" s="43">
        <v>65</v>
      </c>
      <c r="B126" s="44" t="s">
        <v>786</v>
      </c>
      <c r="C126" s="20" t="s">
        <v>393</v>
      </c>
      <c r="D126" s="20" t="s">
        <v>392</v>
      </c>
      <c r="E126" s="30">
        <v>1962312</v>
      </c>
      <c r="F126" s="30">
        <v>393000</v>
      </c>
      <c r="G126" s="30">
        <v>1569312</v>
      </c>
      <c r="H126" s="31"/>
      <c r="I126" s="19" t="s">
        <v>663</v>
      </c>
      <c r="J126" s="62"/>
      <c r="K126" s="62"/>
      <c r="L126" s="62"/>
      <c r="M126" s="62"/>
      <c r="N126" s="62"/>
      <c r="O126" s="62"/>
    </row>
    <row r="127" spans="1:15" s="2" customFormat="1" x14ac:dyDescent="0.25">
      <c r="A127" s="43">
        <v>65</v>
      </c>
      <c r="B127" s="44" t="s">
        <v>787</v>
      </c>
      <c r="C127" s="20" t="s">
        <v>640</v>
      </c>
      <c r="D127" s="20" t="s">
        <v>402</v>
      </c>
      <c r="E127" s="30">
        <v>330000</v>
      </c>
      <c r="F127" s="30">
        <v>165000</v>
      </c>
      <c r="G127" s="30">
        <v>165000</v>
      </c>
      <c r="H127" s="31"/>
      <c r="I127" s="19" t="s">
        <v>663</v>
      </c>
      <c r="J127" s="62"/>
      <c r="K127" s="62"/>
      <c r="L127" s="62"/>
      <c r="M127" s="62"/>
      <c r="N127" s="62"/>
      <c r="O127" s="62"/>
    </row>
    <row r="128" spans="1:15" s="2" customFormat="1" x14ac:dyDescent="0.25">
      <c r="A128" s="43">
        <v>65</v>
      </c>
      <c r="B128" s="44" t="s">
        <v>788</v>
      </c>
      <c r="C128" s="20" t="s">
        <v>195</v>
      </c>
      <c r="D128" s="20" t="s">
        <v>194</v>
      </c>
      <c r="E128" s="30">
        <v>5049995</v>
      </c>
      <c r="F128" s="30">
        <v>50000</v>
      </c>
      <c r="G128" s="30">
        <v>5000000</v>
      </c>
      <c r="H128" s="31"/>
      <c r="I128" s="19" t="s">
        <v>663</v>
      </c>
      <c r="J128" s="62"/>
      <c r="K128" s="62"/>
      <c r="L128" s="62"/>
      <c r="M128" s="62"/>
      <c r="N128" s="62"/>
      <c r="O128" s="62"/>
    </row>
    <row r="129" spans="1:15" s="2" customFormat="1" x14ac:dyDescent="0.25">
      <c r="A129" s="43">
        <v>65</v>
      </c>
      <c r="B129" s="44" t="s">
        <v>789</v>
      </c>
      <c r="C129" s="20" t="s">
        <v>205</v>
      </c>
      <c r="D129" s="20" t="s">
        <v>204</v>
      </c>
      <c r="E129" s="30">
        <v>3271000</v>
      </c>
      <c r="F129" s="30">
        <v>655000</v>
      </c>
      <c r="G129" s="30">
        <v>2616000</v>
      </c>
      <c r="H129" s="31"/>
      <c r="I129" s="19" t="s">
        <v>663</v>
      </c>
      <c r="J129" s="62"/>
      <c r="K129" s="62"/>
      <c r="L129" s="62"/>
      <c r="M129" s="62"/>
      <c r="N129" s="62"/>
      <c r="O129" s="62"/>
    </row>
    <row r="130" spans="1:15" s="2" customFormat="1" x14ac:dyDescent="0.25">
      <c r="A130" s="43">
        <v>65</v>
      </c>
      <c r="B130" s="44" t="s">
        <v>790</v>
      </c>
      <c r="C130" s="20" t="s">
        <v>221</v>
      </c>
      <c r="D130" s="20" t="s">
        <v>220</v>
      </c>
      <c r="E130" s="30">
        <v>240000</v>
      </c>
      <c r="F130" s="30">
        <v>50000</v>
      </c>
      <c r="G130" s="30">
        <v>190000</v>
      </c>
      <c r="H130" s="31"/>
      <c r="I130" s="19" t="s">
        <v>663</v>
      </c>
      <c r="J130" s="62"/>
      <c r="K130" s="62"/>
      <c r="L130" s="62"/>
      <c r="M130" s="62"/>
      <c r="N130" s="62"/>
      <c r="O130" s="62"/>
    </row>
    <row r="131" spans="1:15" s="2" customFormat="1" x14ac:dyDescent="0.25">
      <c r="A131" s="43">
        <v>65</v>
      </c>
      <c r="B131" s="44" t="s">
        <v>791</v>
      </c>
      <c r="C131" s="20" t="s">
        <v>538</v>
      </c>
      <c r="D131" s="20" t="s">
        <v>537</v>
      </c>
      <c r="E131" s="30">
        <v>3995180</v>
      </c>
      <c r="F131" s="30">
        <v>799036</v>
      </c>
      <c r="G131" s="30">
        <v>3196144</v>
      </c>
      <c r="H131" s="31"/>
      <c r="I131" s="19" t="s">
        <v>663</v>
      </c>
      <c r="J131" s="62"/>
      <c r="K131" s="62"/>
      <c r="L131" s="62"/>
      <c r="M131" s="62"/>
      <c r="N131" s="62"/>
      <c r="O131" s="62"/>
    </row>
    <row r="132" spans="1:15" s="2" customFormat="1" x14ac:dyDescent="0.25">
      <c r="A132" s="43">
        <v>65</v>
      </c>
      <c r="B132" s="44" t="s">
        <v>792</v>
      </c>
      <c r="C132" s="20" t="s">
        <v>561</v>
      </c>
      <c r="D132" s="20" t="s">
        <v>560</v>
      </c>
      <c r="E132" s="30">
        <v>990000</v>
      </c>
      <c r="F132" s="30">
        <v>207900</v>
      </c>
      <c r="G132" s="30">
        <v>782100</v>
      </c>
      <c r="H132" s="31"/>
      <c r="I132" s="19" t="s">
        <v>663</v>
      </c>
      <c r="J132" s="62"/>
      <c r="K132" s="62"/>
      <c r="L132" s="62"/>
      <c r="M132" s="62"/>
      <c r="N132" s="62"/>
      <c r="O132" s="62"/>
    </row>
    <row r="133" spans="1:15" s="2" customFormat="1" x14ac:dyDescent="0.25">
      <c r="A133" s="43">
        <v>65</v>
      </c>
      <c r="B133" s="44" t="s">
        <v>793</v>
      </c>
      <c r="C133" s="20" t="s">
        <v>349</v>
      </c>
      <c r="D133" s="20" t="s">
        <v>348</v>
      </c>
      <c r="E133" s="30">
        <v>289000</v>
      </c>
      <c r="F133" s="30">
        <v>2000</v>
      </c>
      <c r="G133" s="30">
        <v>287000</v>
      </c>
      <c r="H133" s="31"/>
      <c r="I133" s="19" t="s">
        <v>663</v>
      </c>
      <c r="J133" s="62"/>
      <c r="K133" s="62"/>
      <c r="L133" s="62"/>
      <c r="M133" s="62"/>
      <c r="N133" s="62"/>
      <c r="O133" s="62"/>
    </row>
    <row r="134" spans="1:15" s="2" customFormat="1" x14ac:dyDescent="0.25">
      <c r="A134" s="43">
        <v>63</v>
      </c>
      <c r="B134" s="44" t="s">
        <v>794</v>
      </c>
      <c r="C134" s="20" t="s">
        <v>276</v>
      </c>
      <c r="D134" s="20" t="s">
        <v>275</v>
      </c>
      <c r="E134" s="30">
        <v>3916015</v>
      </c>
      <c r="F134" s="30">
        <v>430761.65</v>
      </c>
      <c r="G134" s="30">
        <v>3485253.35</v>
      </c>
      <c r="H134" s="31"/>
      <c r="I134" s="19" t="s">
        <v>663</v>
      </c>
      <c r="J134" s="62"/>
      <c r="K134" s="62"/>
      <c r="L134" s="62"/>
      <c r="M134" s="62"/>
      <c r="N134" s="62"/>
      <c r="O134" s="62"/>
    </row>
    <row r="135" spans="1:15" s="2" customFormat="1" x14ac:dyDescent="0.25">
      <c r="A135" s="43">
        <v>62</v>
      </c>
      <c r="B135" s="44" t="s">
        <v>795</v>
      </c>
      <c r="C135" s="20" t="s">
        <v>19</v>
      </c>
      <c r="D135" s="20" t="s">
        <v>18</v>
      </c>
      <c r="E135" s="30">
        <v>3883400</v>
      </c>
      <c r="F135" s="30">
        <v>39223</v>
      </c>
      <c r="G135" s="30">
        <v>3844177</v>
      </c>
      <c r="H135" s="31"/>
      <c r="I135" s="19" t="s">
        <v>663</v>
      </c>
      <c r="J135" s="62"/>
      <c r="K135" s="62"/>
      <c r="L135" s="62"/>
      <c r="M135" s="62"/>
      <c r="N135" s="62"/>
      <c r="O135" s="62"/>
    </row>
    <row r="136" spans="1:15" s="2" customFormat="1" x14ac:dyDescent="0.25">
      <c r="A136" s="43">
        <v>62</v>
      </c>
      <c r="B136" s="44" t="s">
        <v>796</v>
      </c>
      <c r="C136" s="20" t="s">
        <v>391</v>
      </c>
      <c r="D136" s="20" t="s">
        <v>390</v>
      </c>
      <c r="E136" s="30">
        <v>987382</v>
      </c>
      <c r="F136" s="30">
        <v>15000</v>
      </c>
      <c r="G136" s="30">
        <v>972382</v>
      </c>
      <c r="H136" s="31"/>
      <c r="I136" s="19" t="s">
        <v>663</v>
      </c>
      <c r="J136" s="62"/>
      <c r="K136" s="62"/>
      <c r="L136" s="62"/>
      <c r="M136" s="62"/>
      <c r="N136" s="62"/>
      <c r="O136" s="62"/>
    </row>
    <row r="137" spans="1:15" s="2" customFormat="1" x14ac:dyDescent="0.25">
      <c r="A137" s="43">
        <v>62</v>
      </c>
      <c r="B137" s="44" t="s">
        <v>797</v>
      </c>
      <c r="C137" s="20" t="s">
        <v>93</v>
      </c>
      <c r="D137" s="20" t="s">
        <v>92</v>
      </c>
      <c r="E137" s="30">
        <v>4711253</v>
      </c>
      <c r="F137" s="30">
        <v>93947</v>
      </c>
      <c r="G137" s="30">
        <v>4617306</v>
      </c>
      <c r="H137" s="31"/>
      <c r="I137" s="19" t="s">
        <v>663</v>
      </c>
      <c r="J137" s="62"/>
      <c r="K137" s="62"/>
      <c r="L137" s="62"/>
      <c r="M137" s="62"/>
      <c r="N137" s="62"/>
      <c r="O137" s="62"/>
    </row>
    <row r="138" spans="1:15" s="2" customFormat="1" x14ac:dyDescent="0.25">
      <c r="A138" s="43">
        <v>62</v>
      </c>
      <c r="B138" s="44" t="s">
        <v>798</v>
      </c>
      <c r="C138" s="20" t="s">
        <v>641</v>
      </c>
      <c r="D138" s="20" t="s">
        <v>553</v>
      </c>
      <c r="E138" s="30">
        <v>1921804</v>
      </c>
      <c r="F138" s="30">
        <v>19220</v>
      </c>
      <c r="G138" s="30">
        <v>1902584</v>
      </c>
      <c r="H138" s="31"/>
      <c r="I138" s="19" t="s">
        <v>663</v>
      </c>
      <c r="J138" s="62"/>
      <c r="K138" s="62"/>
      <c r="L138" s="62"/>
      <c r="M138" s="62"/>
      <c r="N138" s="62"/>
      <c r="O138" s="62"/>
    </row>
    <row r="139" spans="1:15" s="2" customFormat="1" x14ac:dyDescent="0.25">
      <c r="A139" s="43">
        <v>62</v>
      </c>
      <c r="B139" s="44" t="s">
        <v>799</v>
      </c>
      <c r="C139" s="20" t="s">
        <v>397</v>
      </c>
      <c r="D139" s="20" t="s">
        <v>396</v>
      </c>
      <c r="E139" s="30">
        <v>4999975</v>
      </c>
      <c r="F139" s="30">
        <v>50000</v>
      </c>
      <c r="G139" s="30">
        <v>4949975</v>
      </c>
      <c r="H139" s="31"/>
      <c r="I139" s="19" t="s">
        <v>663</v>
      </c>
      <c r="J139" s="62"/>
      <c r="K139" s="62"/>
      <c r="L139" s="62"/>
      <c r="M139" s="62"/>
      <c r="N139" s="62"/>
      <c r="O139" s="62"/>
    </row>
    <row r="140" spans="1:15" s="2" customFormat="1" x14ac:dyDescent="0.25">
      <c r="A140" s="43">
        <v>62</v>
      </c>
      <c r="B140" s="44" t="s">
        <v>800</v>
      </c>
      <c r="C140" s="20" t="s">
        <v>642</v>
      </c>
      <c r="D140" s="20" t="s">
        <v>468</v>
      </c>
      <c r="E140" s="30">
        <v>3594459.5</v>
      </c>
      <c r="F140" s="30">
        <v>359946</v>
      </c>
      <c r="G140" s="30">
        <v>3234513.5</v>
      </c>
      <c r="H140" s="31"/>
      <c r="I140" s="19" t="s">
        <v>663</v>
      </c>
      <c r="J140" s="62"/>
      <c r="K140" s="62"/>
      <c r="L140" s="62"/>
      <c r="M140" s="62"/>
      <c r="N140" s="62"/>
      <c r="O140" s="62"/>
    </row>
    <row r="141" spans="1:15" s="2" customFormat="1" x14ac:dyDescent="0.25">
      <c r="A141" s="43">
        <v>62</v>
      </c>
      <c r="B141" s="44" t="s">
        <v>801</v>
      </c>
      <c r="C141" s="20" t="s">
        <v>399</v>
      </c>
      <c r="D141" s="20" t="s">
        <v>398</v>
      </c>
      <c r="E141" s="30">
        <v>9229400</v>
      </c>
      <c r="F141" s="30">
        <v>95000</v>
      </c>
      <c r="G141" s="30">
        <v>5000000</v>
      </c>
      <c r="H141" s="31"/>
      <c r="I141" s="19" t="s">
        <v>663</v>
      </c>
      <c r="J141" s="62"/>
      <c r="K141" s="62"/>
      <c r="L141" s="62"/>
      <c r="M141" s="62"/>
      <c r="N141" s="62"/>
      <c r="O141" s="62"/>
    </row>
    <row r="142" spans="1:15" s="2" customFormat="1" x14ac:dyDescent="0.25">
      <c r="A142" s="43">
        <v>62</v>
      </c>
      <c r="B142" s="44" t="s">
        <v>802</v>
      </c>
      <c r="C142" s="20" t="s">
        <v>483</v>
      </c>
      <c r="D142" s="20" t="s">
        <v>482</v>
      </c>
      <c r="E142" s="30">
        <v>850000</v>
      </c>
      <c r="F142" s="30">
        <v>9350</v>
      </c>
      <c r="G142" s="30">
        <v>850000</v>
      </c>
      <c r="H142" s="31"/>
      <c r="I142" s="19" t="s">
        <v>663</v>
      </c>
      <c r="J142" s="62"/>
      <c r="K142" s="62"/>
      <c r="L142" s="62"/>
      <c r="M142" s="62"/>
      <c r="N142" s="62"/>
      <c r="O142" s="62"/>
    </row>
    <row r="143" spans="1:15" s="2" customFormat="1" x14ac:dyDescent="0.25">
      <c r="A143" s="43">
        <v>62</v>
      </c>
      <c r="B143" s="44" t="s">
        <v>803</v>
      </c>
      <c r="C143" s="20" t="s">
        <v>410</v>
      </c>
      <c r="D143" s="20" t="s">
        <v>409</v>
      </c>
      <c r="E143" s="30">
        <v>1392000</v>
      </c>
      <c r="F143" s="30">
        <v>15312</v>
      </c>
      <c r="G143" s="30">
        <v>1376688</v>
      </c>
      <c r="H143" s="31"/>
      <c r="I143" s="19" t="s">
        <v>663</v>
      </c>
      <c r="J143" s="62"/>
      <c r="K143" s="62"/>
      <c r="L143" s="62"/>
      <c r="M143" s="62"/>
      <c r="N143" s="62"/>
      <c r="O143" s="62"/>
    </row>
    <row r="144" spans="1:15" s="2" customFormat="1" x14ac:dyDescent="0.25">
      <c r="A144" s="43">
        <v>62</v>
      </c>
      <c r="B144" s="44" t="s">
        <v>804</v>
      </c>
      <c r="C144" s="20" t="s">
        <v>406</v>
      </c>
      <c r="D144" s="20" t="s">
        <v>405</v>
      </c>
      <c r="E144" s="30">
        <v>1998000</v>
      </c>
      <c r="F144" s="30">
        <v>20000</v>
      </c>
      <c r="G144" s="30">
        <v>1978000</v>
      </c>
      <c r="H144" s="31"/>
      <c r="I144" s="19" t="s">
        <v>663</v>
      </c>
      <c r="J144" s="62"/>
      <c r="K144" s="62"/>
      <c r="L144" s="62"/>
      <c r="M144" s="62"/>
      <c r="N144" s="62"/>
      <c r="O144" s="62"/>
    </row>
    <row r="145" spans="1:15" s="2" customFormat="1" x14ac:dyDescent="0.25">
      <c r="A145" s="43">
        <v>62</v>
      </c>
      <c r="B145" s="44" t="s">
        <v>805</v>
      </c>
      <c r="C145" s="20" t="s">
        <v>324</v>
      </c>
      <c r="D145" s="20" t="s">
        <v>323</v>
      </c>
      <c r="E145" s="30">
        <v>9400000</v>
      </c>
      <c r="F145" s="30">
        <v>100000</v>
      </c>
      <c r="G145" s="30">
        <v>5000000</v>
      </c>
      <c r="H145" s="31"/>
      <c r="I145" s="19" t="s">
        <v>663</v>
      </c>
      <c r="J145" s="62"/>
      <c r="K145" s="62"/>
      <c r="L145" s="62"/>
      <c r="M145" s="62"/>
      <c r="N145" s="62"/>
      <c r="O145" s="62"/>
    </row>
    <row r="146" spans="1:15" s="2" customFormat="1" x14ac:dyDescent="0.25">
      <c r="A146" s="43">
        <v>62</v>
      </c>
      <c r="B146" s="44" t="s">
        <v>806</v>
      </c>
      <c r="C146" s="20" t="s">
        <v>389</v>
      </c>
      <c r="D146" s="20" t="s">
        <v>388</v>
      </c>
      <c r="E146" s="30">
        <v>5198683</v>
      </c>
      <c r="F146" s="30">
        <v>200000</v>
      </c>
      <c r="G146" s="30">
        <v>4998683</v>
      </c>
      <c r="H146" s="31"/>
      <c r="I146" s="19" t="s">
        <v>663</v>
      </c>
      <c r="J146" s="62"/>
      <c r="K146" s="62"/>
      <c r="L146" s="62"/>
      <c r="M146" s="62"/>
      <c r="N146" s="62"/>
      <c r="O146" s="62"/>
    </row>
    <row r="147" spans="1:15" s="2" customFormat="1" x14ac:dyDescent="0.25">
      <c r="A147" s="43">
        <v>60</v>
      </c>
      <c r="B147" s="44" t="s">
        <v>807</v>
      </c>
      <c r="C147" s="20" t="s">
        <v>436</v>
      </c>
      <c r="D147" s="20" t="s">
        <v>435</v>
      </c>
      <c r="E147" s="30">
        <v>4564791</v>
      </c>
      <c r="F147" s="30">
        <v>958606.11</v>
      </c>
      <c r="G147" s="30">
        <v>3606184.89</v>
      </c>
      <c r="H147" s="31"/>
      <c r="I147" s="19" t="s">
        <v>663</v>
      </c>
      <c r="J147" s="62"/>
      <c r="K147" s="62"/>
      <c r="L147" s="62"/>
      <c r="M147" s="62"/>
      <c r="N147" s="62"/>
      <c r="O147" s="62"/>
    </row>
    <row r="148" spans="1:15" s="2" customFormat="1" x14ac:dyDescent="0.25">
      <c r="A148" s="43">
        <v>60</v>
      </c>
      <c r="B148" s="44" t="s">
        <v>808</v>
      </c>
      <c r="C148" s="20" t="s">
        <v>57</v>
      </c>
      <c r="D148" s="20" t="s">
        <v>56</v>
      </c>
      <c r="E148" s="30">
        <v>738915</v>
      </c>
      <c r="F148" s="30">
        <v>184728</v>
      </c>
      <c r="G148" s="30">
        <v>554187</v>
      </c>
      <c r="H148" s="31"/>
      <c r="I148" s="19" t="s">
        <v>663</v>
      </c>
      <c r="J148" s="62"/>
      <c r="K148" s="62"/>
      <c r="L148" s="62"/>
      <c r="M148" s="62"/>
      <c r="N148" s="62"/>
      <c r="O148" s="62"/>
    </row>
    <row r="149" spans="1:15" s="2" customFormat="1" x14ac:dyDescent="0.25">
      <c r="A149" s="43">
        <v>60</v>
      </c>
      <c r="B149" s="44" t="s">
        <v>809</v>
      </c>
      <c r="C149" s="20" t="s">
        <v>103</v>
      </c>
      <c r="D149" s="20" t="s">
        <v>102</v>
      </c>
      <c r="E149" s="30">
        <v>3939550</v>
      </c>
      <c r="F149" s="30">
        <v>827305.5</v>
      </c>
      <c r="G149" s="30">
        <v>3112244.5</v>
      </c>
      <c r="H149" s="31"/>
      <c r="I149" s="19" t="s">
        <v>663</v>
      </c>
      <c r="J149" s="62"/>
      <c r="K149" s="62"/>
      <c r="L149" s="62"/>
      <c r="M149" s="62"/>
      <c r="N149" s="62"/>
      <c r="O149" s="62"/>
    </row>
    <row r="150" spans="1:15" s="2" customFormat="1" x14ac:dyDescent="0.25">
      <c r="A150" s="43">
        <v>60</v>
      </c>
      <c r="B150" s="44" t="s">
        <v>810</v>
      </c>
      <c r="C150" s="20" t="s">
        <v>380</v>
      </c>
      <c r="D150" s="20" t="s">
        <v>379</v>
      </c>
      <c r="E150" s="30">
        <v>7388590</v>
      </c>
      <c r="F150" s="30">
        <v>2388590</v>
      </c>
      <c r="G150" s="30">
        <v>5000000</v>
      </c>
      <c r="H150" s="31"/>
      <c r="I150" s="19" t="s">
        <v>663</v>
      </c>
      <c r="J150" s="62"/>
      <c r="K150" s="62"/>
      <c r="L150" s="62"/>
      <c r="M150" s="62"/>
      <c r="N150" s="62"/>
      <c r="O150" s="62"/>
    </row>
    <row r="151" spans="1:15" s="2" customFormat="1" x14ac:dyDescent="0.25">
      <c r="A151" s="43">
        <v>60</v>
      </c>
      <c r="B151" s="44" t="s">
        <v>811</v>
      </c>
      <c r="C151" s="20" t="s">
        <v>227</v>
      </c>
      <c r="D151" s="20" t="s">
        <v>226</v>
      </c>
      <c r="E151" s="30">
        <v>4889000</v>
      </c>
      <c r="F151" s="30">
        <v>978289</v>
      </c>
      <c r="G151" s="30">
        <v>3910711</v>
      </c>
      <c r="H151" s="31"/>
      <c r="I151" s="19" t="s">
        <v>663</v>
      </c>
      <c r="J151" s="62"/>
      <c r="K151" s="62"/>
      <c r="L151" s="62"/>
      <c r="M151" s="62"/>
      <c r="N151" s="62"/>
      <c r="O151" s="62"/>
    </row>
    <row r="152" spans="1:15" s="2" customFormat="1" x14ac:dyDescent="0.25">
      <c r="A152" s="43">
        <v>60</v>
      </c>
      <c r="B152" s="44" t="s">
        <v>812</v>
      </c>
      <c r="C152" s="20" t="s">
        <v>385</v>
      </c>
      <c r="D152" s="20" t="s">
        <v>384</v>
      </c>
      <c r="E152" s="30">
        <v>500000</v>
      </c>
      <c r="F152" s="30">
        <v>105000</v>
      </c>
      <c r="G152" s="30">
        <v>395000</v>
      </c>
      <c r="H152" s="31"/>
      <c r="I152" s="19" t="s">
        <v>663</v>
      </c>
      <c r="J152" s="62"/>
      <c r="K152" s="62"/>
      <c r="L152" s="62"/>
      <c r="M152" s="62"/>
      <c r="N152" s="62"/>
      <c r="O152" s="62"/>
    </row>
    <row r="153" spans="1:15" s="2" customFormat="1" x14ac:dyDescent="0.25">
      <c r="A153" s="43">
        <v>60</v>
      </c>
      <c r="B153" s="44" t="s">
        <v>813</v>
      </c>
      <c r="C153" s="20" t="s">
        <v>247</v>
      </c>
      <c r="D153" s="20" t="s">
        <v>246</v>
      </c>
      <c r="E153" s="30">
        <v>1390400</v>
      </c>
      <c r="F153" s="30">
        <v>417120</v>
      </c>
      <c r="G153" s="30">
        <v>973280</v>
      </c>
      <c r="H153" s="31"/>
      <c r="I153" s="19" t="s">
        <v>663</v>
      </c>
      <c r="J153" s="62"/>
      <c r="K153" s="62"/>
      <c r="L153" s="62"/>
      <c r="M153" s="62"/>
      <c r="N153" s="62"/>
      <c r="O153" s="62"/>
    </row>
    <row r="154" spans="1:15" s="2" customFormat="1" x14ac:dyDescent="0.25">
      <c r="A154" s="43">
        <v>60</v>
      </c>
      <c r="B154" s="44" t="s">
        <v>814</v>
      </c>
      <c r="C154" s="20" t="s">
        <v>256</v>
      </c>
      <c r="D154" s="20" t="s">
        <v>255</v>
      </c>
      <c r="E154" s="30">
        <v>47777500</v>
      </c>
      <c r="F154" s="30">
        <v>800000</v>
      </c>
      <c r="G154" s="30">
        <v>3977750</v>
      </c>
      <c r="H154" s="31"/>
      <c r="I154" s="19" t="s">
        <v>663</v>
      </c>
      <c r="J154" s="62"/>
      <c r="K154" s="62"/>
      <c r="L154" s="62"/>
      <c r="M154" s="62"/>
      <c r="N154" s="62"/>
      <c r="O154" s="62"/>
    </row>
    <row r="155" spans="1:15" s="2" customFormat="1" x14ac:dyDescent="0.25">
      <c r="A155" s="43">
        <v>60</v>
      </c>
      <c r="B155" s="44" t="s">
        <v>815</v>
      </c>
      <c r="C155" s="20" t="s">
        <v>514</v>
      </c>
      <c r="D155" s="20" t="s">
        <v>513</v>
      </c>
      <c r="E155" s="30">
        <v>2522012.7200000002</v>
      </c>
      <c r="F155" s="30">
        <v>529622.67000000004</v>
      </c>
      <c r="G155" s="30">
        <v>1992390.05</v>
      </c>
      <c r="H155" s="31"/>
      <c r="I155" s="19" t="s">
        <v>663</v>
      </c>
      <c r="J155" s="62"/>
      <c r="K155" s="62"/>
      <c r="L155" s="62"/>
      <c r="M155" s="62"/>
      <c r="N155" s="62"/>
      <c r="O155" s="62"/>
    </row>
    <row r="156" spans="1:15" s="2" customFormat="1" x14ac:dyDescent="0.25">
      <c r="A156" s="43">
        <v>60</v>
      </c>
      <c r="B156" s="44" t="s">
        <v>816</v>
      </c>
      <c r="C156" s="20" t="s">
        <v>459</v>
      </c>
      <c r="D156" s="20" t="s">
        <v>458</v>
      </c>
      <c r="E156" s="30">
        <v>4203020</v>
      </c>
      <c r="F156" s="30">
        <v>10000</v>
      </c>
      <c r="G156" s="30">
        <v>4193020</v>
      </c>
      <c r="H156" s="31"/>
      <c r="I156" s="19" t="s">
        <v>663</v>
      </c>
      <c r="J156" s="62"/>
      <c r="K156" s="62"/>
      <c r="L156" s="62"/>
      <c r="M156" s="62"/>
      <c r="N156" s="62"/>
      <c r="O156" s="62"/>
    </row>
    <row r="157" spans="1:15" s="2" customFormat="1" x14ac:dyDescent="0.25">
      <c r="A157" s="43">
        <v>60</v>
      </c>
      <c r="B157" s="44" t="s">
        <v>817</v>
      </c>
      <c r="C157" s="20" t="s">
        <v>326</v>
      </c>
      <c r="D157" s="20" t="s">
        <v>325</v>
      </c>
      <c r="E157" s="30">
        <v>8389421</v>
      </c>
      <c r="F157" s="30">
        <v>3400000</v>
      </c>
      <c r="G157" s="30">
        <v>5000000</v>
      </c>
      <c r="H157" s="31"/>
      <c r="I157" s="19" t="s">
        <v>663</v>
      </c>
      <c r="J157" s="62"/>
      <c r="K157" s="62"/>
      <c r="L157" s="62"/>
      <c r="M157" s="62"/>
      <c r="N157" s="62"/>
      <c r="O157" s="62"/>
    </row>
    <row r="158" spans="1:15" s="2" customFormat="1" x14ac:dyDescent="0.25">
      <c r="A158" s="43">
        <v>58</v>
      </c>
      <c r="B158" s="44" t="s">
        <v>818</v>
      </c>
      <c r="C158" s="20" t="s">
        <v>43</v>
      </c>
      <c r="D158" s="20" t="s">
        <v>42</v>
      </c>
      <c r="E158" s="30">
        <v>2972700</v>
      </c>
      <c r="F158" s="30">
        <v>275000</v>
      </c>
      <c r="G158" s="30">
        <v>2697700</v>
      </c>
      <c r="H158" s="31"/>
      <c r="I158" s="19" t="s">
        <v>663</v>
      </c>
      <c r="J158" s="62"/>
      <c r="K158" s="62"/>
      <c r="L158" s="62"/>
      <c r="M158" s="62"/>
      <c r="N158" s="62"/>
      <c r="O158" s="62"/>
    </row>
    <row r="159" spans="1:15" s="2" customFormat="1" x14ac:dyDescent="0.25">
      <c r="A159" s="43">
        <v>58</v>
      </c>
      <c r="B159" s="44" t="s">
        <v>819</v>
      </c>
      <c r="C159" s="20" t="s">
        <v>171</v>
      </c>
      <c r="D159" s="20" t="s">
        <v>170</v>
      </c>
      <c r="E159" s="30">
        <v>5032325</v>
      </c>
      <c r="F159" s="30">
        <v>503233</v>
      </c>
      <c r="G159" s="30">
        <v>4529092</v>
      </c>
      <c r="H159" s="31"/>
      <c r="I159" s="19" t="s">
        <v>663</v>
      </c>
      <c r="J159" s="62"/>
      <c r="K159" s="62"/>
      <c r="L159" s="62"/>
      <c r="M159" s="62"/>
      <c r="N159" s="62"/>
      <c r="O159" s="62"/>
    </row>
    <row r="160" spans="1:15" s="2" customFormat="1" x14ac:dyDescent="0.25">
      <c r="A160" s="43">
        <v>58</v>
      </c>
      <c r="B160" s="44" t="s">
        <v>820</v>
      </c>
      <c r="C160" s="20" t="s">
        <v>643</v>
      </c>
      <c r="D160" s="20" t="s">
        <v>322</v>
      </c>
      <c r="E160" s="30">
        <v>3941000</v>
      </c>
      <c r="F160" s="30">
        <v>483000</v>
      </c>
      <c r="G160" s="30">
        <v>3458000</v>
      </c>
      <c r="H160" s="31"/>
      <c r="I160" s="19" t="s">
        <v>663</v>
      </c>
      <c r="J160" s="62"/>
      <c r="K160" s="62"/>
      <c r="L160" s="62"/>
      <c r="M160" s="62"/>
      <c r="N160" s="62"/>
      <c r="O160" s="62"/>
    </row>
    <row r="161" spans="1:15" s="2" customFormat="1" x14ac:dyDescent="0.25">
      <c r="A161" s="43">
        <v>58</v>
      </c>
      <c r="B161" s="44" t="s">
        <v>821</v>
      </c>
      <c r="C161" s="20" t="s">
        <v>644</v>
      </c>
      <c r="D161" s="20" t="s">
        <v>254</v>
      </c>
      <c r="E161" s="30">
        <v>3050000</v>
      </c>
      <c r="F161" s="30">
        <v>305000</v>
      </c>
      <c r="G161" s="30">
        <v>2745000</v>
      </c>
      <c r="H161" s="31"/>
      <c r="I161" s="19" t="s">
        <v>663</v>
      </c>
      <c r="J161" s="62"/>
      <c r="K161" s="62"/>
      <c r="L161" s="62"/>
      <c r="M161" s="62"/>
      <c r="N161" s="62"/>
      <c r="O161" s="62"/>
    </row>
    <row r="162" spans="1:15" s="2" customFormat="1" x14ac:dyDescent="0.25">
      <c r="A162" s="43">
        <v>57</v>
      </c>
      <c r="B162" s="44" t="s">
        <v>822</v>
      </c>
      <c r="C162" s="20" t="s">
        <v>21</v>
      </c>
      <c r="D162" s="20" t="s">
        <v>20</v>
      </c>
      <c r="E162" s="30">
        <v>35000</v>
      </c>
      <c r="F162" s="30">
        <v>2000</v>
      </c>
      <c r="G162" s="30">
        <v>33000</v>
      </c>
      <c r="H162" s="31"/>
      <c r="I162" s="19" t="s">
        <v>663</v>
      </c>
      <c r="J162" s="62"/>
      <c r="K162" s="62"/>
      <c r="L162" s="62"/>
      <c r="M162" s="62"/>
      <c r="N162" s="62"/>
      <c r="O162" s="62"/>
    </row>
    <row r="163" spans="1:15" s="2" customFormat="1" x14ac:dyDescent="0.25">
      <c r="A163" s="43">
        <v>57</v>
      </c>
      <c r="B163" s="44" t="s">
        <v>823</v>
      </c>
      <c r="C163" s="20" t="s">
        <v>27</v>
      </c>
      <c r="D163" s="20" t="s">
        <v>26</v>
      </c>
      <c r="E163" s="30">
        <v>5049929</v>
      </c>
      <c r="F163" s="30">
        <v>50000</v>
      </c>
      <c r="G163" s="30">
        <v>5000000</v>
      </c>
      <c r="H163" s="31"/>
      <c r="I163" s="19" t="s">
        <v>663</v>
      </c>
      <c r="J163" s="62"/>
      <c r="K163" s="62"/>
      <c r="L163" s="62"/>
      <c r="M163" s="62"/>
      <c r="N163" s="62"/>
      <c r="O163" s="62"/>
    </row>
    <row r="164" spans="1:15" s="2" customFormat="1" x14ac:dyDescent="0.25">
      <c r="A164" s="43">
        <v>57</v>
      </c>
      <c r="B164" s="44" t="s">
        <v>824</v>
      </c>
      <c r="C164" s="20" t="s">
        <v>31</v>
      </c>
      <c r="D164" s="20" t="s">
        <v>30</v>
      </c>
      <c r="E164" s="30">
        <v>590975</v>
      </c>
      <c r="F164" s="30">
        <v>25000</v>
      </c>
      <c r="G164" s="30">
        <v>565975</v>
      </c>
      <c r="H164" s="31"/>
      <c r="I164" s="19" t="s">
        <v>663</v>
      </c>
      <c r="J164" s="62"/>
      <c r="K164" s="62"/>
      <c r="L164" s="62"/>
      <c r="M164" s="62"/>
      <c r="N164" s="62"/>
      <c r="O164" s="62"/>
    </row>
    <row r="165" spans="1:15" s="2" customFormat="1" x14ac:dyDescent="0.25">
      <c r="A165" s="43">
        <v>57</v>
      </c>
      <c r="B165" s="44" t="s">
        <v>825</v>
      </c>
      <c r="C165" s="20" t="s">
        <v>79</v>
      </c>
      <c r="D165" s="20" t="s">
        <v>78</v>
      </c>
      <c r="E165" s="30">
        <v>2999441</v>
      </c>
      <c r="F165" s="30">
        <v>33000</v>
      </c>
      <c r="G165" s="30">
        <v>2966441</v>
      </c>
      <c r="H165" s="31"/>
      <c r="I165" s="19" t="s">
        <v>663</v>
      </c>
      <c r="J165" s="62"/>
      <c r="K165" s="62"/>
      <c r="L165" s="62"/>
      <c r="M165" s="62"/>
      <c r="N165" s="62"/>
      <c r="O165" s="62"/>
    </row>
    <row r="166" spans="1:15" s="2" customFormat="1" x14ac:dyDescent="0.25">
      <c r="A166" s="43">
        <v>57</v>
      </c>
      <c r="B166" s="44" t="s">
        <v>826</v>
      </c>
      <c r="C166" s="20" t="s">
        <v>139</v>
      </c>
      <c r="D166" s="20" t="s">
        <v>138</v>
      </c>
      <c r="E166" s="30">
        <v>4935500</v>
      </c>
      <c r="F166" s="30">
        <v>50000</v>
      </c>
      <c r="G166" s="30">
        <v>4885500</v>
      </c>
      <c r="H166" s="31"/>
      <c r="I166" s="19" t="s">
        <v>663</v>
      </c>
      <c r="J166" s="62"/>
      <c r="K166" s="62"/>
      <c r="L166" s="62"/>
      <c r="M166" s="62"/>
      <c r="N166" s="62"/>
      <c r="O166" s="62"/>
    </row>
    <row r="167" spans="1:15" s="2" customFormat="1" x14ac:dyDescent="0.25">
      <c r="A167" s="43">
        <v>57</v>
      </c>
      <c r="B167" s="44" t="s">
        <v>827</v>
      </c>
      <c r="C167" s="20" t="s">
        <v>577</v>
      </c>
      <c r="D167" s="20" t="s">
        <v>576</v>
      </c>
      <c r="E167" s="30">
        <v>854150</v>
      </c>
      <c r="F167" s="30">
        <v>9400</v>
      </c>
      <c r="G167" s="30">
        <v>844750</v>
      </c>
      <c r="H167" s="31"/>
      <c r="I167" s="19" t="s">
        <v>663</v>
      </c>
      <c r="J167" s="62"/>
      <c r="K167" s="62"/>
      <c r="L167" s="62"/>
      <c r="M167" s="62"/>
      <c r="N167" s="62"/>
      <c r="O167" s="62"/>
    </row>
    <row r="168" spans="1:15" s="2" customFormat="1" x14ac:dyDescent="0.25">
      <c r="A168" s="43">
        <v>57</v>
      </c>
      <c r="B168" s="44" t="s">
        <v>828</v>
      </c>
      <c r="C168" s="20" t="s">
        <v>175</v>
      </c>
      <c r="D168" s="20" t="s">
        <v>174</v>
      </c>
      <c r="E168" s="30">
        <v>2000000</v>
      </c>
      <c r="F168" s="30">
        <v>40000</v>
      </c>
      <c r="G168" s="30">
        <v>1960000</v>
      </c>
      <c r="H168" s="31"/>
      <c r="I168" s="19" t="s">
        <v>663</v>
      </c>
      <c r="J168" s="62"/>
      <c r="K168" s="62"/>
      <c r="L168" s="62"/>
      <c r="M168" s="62"/>
      <c r="N168" s="62"/>
      <c r="O168" s="62"/>
    </row>
    <row r="169" spans="1:15" s="2" customFormat="1" x14ac:dyDescent="0.25">
      <c r="A169" s="43">
        <v>57</v>
      </c>
      <c r="B169" s="44" t="s">
        <v>829</v>
      </c>
      <c r="C169" s="20" t="s">
        <v>225</v>
      </c>
      <c r="D169" s="20" t="s">
        <v>224</v>
      </c>
      <c r="E169" s="30">
        <v>2154000</v>
      </c>
      <c r="F169" s="30">
        <v>24000</v>
      </c>
      <c r="G169" s="30">
        <v>2130000</v>
      </c>
      <c r="H169" s="31"/>
      <c r="I169" s="19" t="s">
        <v>663</v>
      </c>
      <c r="J169" s="62"/>
      <c r="K169" s="62"/>
      <c r="L169" s="62"/>
      <c r="M169" s="62"/>
      <c r="N169" s="62"/>
      <c r="O169" s="62"/>
    </row>
    <row r="170" spans="1:15" s="2" customFormat="1" x14ac:dyDescent="0.25">
      <c r="A170" s="43">
        <v>57</v>
      </c>
      <c r="B170" s="44" t="s">
        <v>830</v>
      </c>
      <c r="C170" s="20" t="s">
        <v>243</v>
      </c>
      <c r="D170" s="20" t="s">
        <v>242</v>
      </c>
      <c r="E170" s="30">
        <v>5131126</v>
      </c>
      <c r="F170" s="30">
        <v>131126</v>
      </c>
      <c r="G170" s="30">
        <v>5000000</v>
      </c>
      <c r="H170" s="31"/>
      <c r="I170" s="19" t="s">
        <v>663</v>
      </c>
      <c r="J170" s="62"/>
      <c r="K170" s="62"/>
      <c r="L170" s="62"/>
      <c r="M170" s="62"/>
      <c r="N170" s="62"/>
      <c r="O170" s="62"/>
    </row>
    <row r="171" spans="1:15" s="2" customFormat="1" x14ac:dyDescent="0.25">
      <c r="A171" s="43">
        <v>57</v>
      </c>
      <c r="B171" s="44" t="s">
        <v>831</v>
      </c>
      <c r="C171" s="20" t="s">
        <v>356</v>
      </c>
      <c r="D171" s="20" t="s">
        <v>355</v>
      </c>
      <c r="E171" s="30">
        <v>4400000</v>
      </c>
      <c r="F171" s="30">
        <v>400000</v>
      </c>
      <c r="G171" s="30">
        <v>4000000</v>
      </c>
      <c r="H171" s="31"/>
      <c r="I171" s="19" t="s">
        <v>663</v>
      </c>
      <c r="J171" s="62"/>
      <c r="K171" s="62"/>
      <c r="L171" s="62"/>
      <c r="M171" s="62"/>
      <c r="N171" s="62"/>
      <c r="O171" s="62"/>
    </row>
    <row r="172" spans="1:15" s="2" customFormat="1" x14ac:dyDescent="0.25">
      <c r="A172" s="43">
        <v>55</v>
      </c>
      <c r="B172" s="44" t="s">
        <v>832</v>
      </c>
      <c r="C172" s="20" t="s">
        <v>449</v>
      </c>
      <c r="D172" s="20" t="s">
        <v>448</v>
      </c>
      <c r="E172" s="30">
        <v>4903588.8099999996</v>
      </c>
      <c r="F172" s="30">
        <v>750</v>
      </c>
      <c r="G172" s="30">
        <v>4902838.8099999996</v>
      </c>
      <c r="H172" s="31"/>
      <c r="I172" s="19" t="s">
        <v>663</v>
      </c>
      <c r="J172" s="62"/>
      <c r="K172" s="62"/>
      <c r="L172" s="62"/>
      <c r="M172" s="62"/>
      <c r="N172" s="62"/>
      <c r="O172" s="62"/>
    </row>
    <row r="173" spans="1:15" s="2" customFormat="1" x14ac:dyDescent="0.25">
      <c r="A173" s="43">
        <v>55</v>
      </c>
      <c r="B173" s="44" t="s">
        <v>833</v>
      </c>
      <c r="C173" s="20" t="s">
        <v>645</v>
      </c>
      <c r="D173" s="20" t="s">
        <v>283</v>
      </c>
      <c r="E173" s="30">
        <v>344041</v>
      </c>
      <c r="F173" s="30">
        <v>69000</v>
      </c>
      <c r="G173" s="30">
        <v>275041</v>
      </c>
      <c r="H173" s="31"/>
      <c r="I173" s="19" t="s">
        <v>663</v>
      </c>
      <c r="J173" s="62"/>
      <c r="K173" s="62"/>
      <c r="L173" s="62"/>
      <c r="M173" s="62"/>
      <c r="N173" s="62"/>
      <c r="O173" s="62"/>
    </row>
    <row r="174" spans="1:15" s="2" customFormat="1" x14ac:dyDescent="0.25">
      <c r="A174" s="43">
        <v>55</v>
      </c>
      <c r="B174" s="44" t="s">
        <v>834</v>
      </c>
      <c r="C174" s="20" t="s">
        <v>376</v>
      </c>
      <c r="D174" s="20" t="s">
        <v>375</v>
      </c>
      <c r="E174" s="30">
        <v>1391500</v>
      </c>
      <c r="F174" s="30">
        <v>275138</v>
      </c>
      <c r="G174" s="30">
        <v>1099863</v>
      </c>
      <c r="H174" s="31"/>
      <c r="I174" s="19" t="s">
        <v>663</v>
      </c>
      <c r="J174" s="62"/>
      <c r="K174" s="62"/>
      <c r="L174" s="62"/>
      <c r="M174" s="62"/>
      <c r="N174" s="62"/>
      <c r="O174" s="62"/>
    </row>
    <row r="175" spans="1:15" s="2" customFormat="1" x14ac:dyDescent="0.25">
      <c r="A175" s="43">
        <v>55</v>
      </c>
      <c r="B175" s="44" t="s">
        <v>835</v>
      </c>
      <c r="C175" s="20" t="s">
        <v>557</v>
      </c>
      <c r="D175" s="20" t="s">
        <v>556</v>
      </c>
      <c r="E175" s="30">
        <v>2025000</v>
      </c>
      <c r="F175" s="30">
        <v>15000</v>
      </c>
      <c r="G175" s="30">
        <v>2010000</v>
      </c>
      <c r="H175" s="31"/>
      <c r="I175" s="19" t="s">
        <v>663</v>
      </c>
      <c r="J175" s="62"/>
      <c r="K175" s="62"/>
      <c r="L175" s="62"/>
      <c r="M175" s="62"/>
      <c r="N175" s="62"/>
      <c r="O175" s="62"/>
    </row>
    <row r="176" spans="1:15" s="2" customFormat="1" x14ac:dyDescent="0.25">
      <c r="A176" s="43">
        <v>55</v>
      </c>
      <c r="B176" s="44" t="s">
        <v>836</v>
      </c>
      <c r="C176" s="20" t="s">
        <v>559</v>
      </c>
      <c r="D176" s="20" t="s">
        <v>558</v>
      </c>
      <c r="E176" s="30">
        <v>5000000</v>
      </c>
      <c r="F176" s="30">
        <v>924000</v>
      </c>
      <c r="G176" s="30">
        <v>3476000</v>
      </c>
      <c r="H176" s="31"/>
      <c r="I176" s="19" t="s">
        <v>663</v>
      </c>
      <c r="J176" s="62"/>
      <c r="K176" s="62"/>
      <c r="L176" s="62"/>
      <c r="M176" s="62"/>
      <c r="N176" s="62"/>
      <c r="O176" s="62"/>
    </row>
    <row r="177" spans="1:15" s="2" customFormat="1" x14ac:dyDescent="0.25">
      <c r="A177" s="43">
        <v>55</v>
      </c>
      <c r="B177" s="44" t="s">
        <v>837</v>
      </c>
      <c r="C177" s="20" t="s">
        <v>512</v>
      </c>
      <c r="D177" s="20" t="s">
        <v>511</v>
      </c>
      <c r="E177" s="30">
        <v>7062700</v>
      </c>
      <c r="F177" s="30">
        <v>2062700</v>
      </c>
      <c r="G177" s="30">
        <v>5000000</v>
      </c>
      <c r="H177" s="31"/>
      <c r="I177" s="19" t="s">
        <v>663</v>
      </c>
      <c r="J177" s="62"/>
      <c r="K177" s="62"/>
      <c r="L177" s="62"/>
      <c r="M177" s="62"/>
      <c r="N177" s="62"/>
      <c r="O177" s="62"/>
    </row>
    <row r="178" spans="1:15" s="2" customFormat="1" x14ac:dyDescent="0.25">
      <c r="A178" s="43">
        <v>55</v>
      </c>
      <c r="B178" s="44" t="s">
        <v>838</v>
      </c>
      <c r="C178" s="20" t="s">
        <v>149</v>
      </c>
      <c r="D178" s="20" t="s">
        <v>148</v>
      </c>
      <c r="E178" s="30">
        <v>1999653</v>
      </c>
      <c r="F178" s="30">
        <v>402000</v>
      </c>
      <c r="G178" s="30">
        <v>1597653</v>
      </c>
      <c r="H178" s="31"/>
      <c r="I178" s="19" t="s">
        <v>663</v>
      </c>
      <c r="J178" s="62"/>
      <c r="K178" s="62"/>
      <c r="L178" s="62"/>
      <c r="M178" s="62"/>
      <c r="N178" s="62"/>
      <c r="O178" s="62"/>
    </row>
    <row r="179" spans="1:15" s="2" customFormat="1" x14ac:dyDescent="0.25">
      <c r="A179" s="43">
        <v>55</v>
      </c>
      <c r="B179" s="44" t="s">
        <v>839</v>
      </c>
      <c r="C179" s="20" t="s">
        <v>153</v>
      </c>
      <c r="D179" s="20" t="s">
        <v>152</v>
      </c>
      <c r="E179" s="30">
        <v>647400</v>
      </c>
      <c r="F179" s="30">
        <v>326400</v>
      </c>
      <c r="G179" s="30">
        <v>321000</v>
      </c>
      <c r="H179" s="31"/>
      <c r="I179" s="19" t="s">
        <v>663</v>
      </c>
      <c r="J179" s="62"/>
      <c r="K179" s="62"/>
      <c r="L179" s="62"/>
      <c r="M179" s="62"/>
      <c r="N179" s="62"/>
      <c r="O179" s="62"/>
    </row>
    <row r="180" spans="1:15" s="2" customFormat="1" x14ac:dyDescent="0.25">
      <c r="A180" s="43">
        <v>55</v>
      </c>
      <c r="B180" s="44" t="s">
        <v>840</v>
      </c>
      <c r="C180" s="20" t="s">
        <v>161</v>
      </c>
      <c r="D180" s="20" t="s">
        <v>160</v>
      </c>
      <c r="E180" s="30">
        <v>7290600</v>
      </c>
      <c r="F180" s="30">
        <v>2290600</v>
      </c>
      <c r="G180" s="30">
        <v>5000000</v>
      </c>
      <c r="H180" s="31"/>
      <c r="I180" s="19" t="s">
        <v>663</v>
      </c>
      <c r="J180" s="62"/>
      <c r="K180" s="62"/>
      <c r="L180" s="62"/>
      <c r="M180" s="62"/>
      <c r="N180" s="62"/>
      <c r="O180" s="62"/>
    </row>
    <row r="181" spans="1:15" s="2" customFormat="1" x14ac:dyDescent="0.25">
      <c r="A181" s="43">
        <v>55</v>
      </c>
      <c r="B181" s="44" t="s">
        <v>841</v>
      </c>
      <c r="C181" s="20" t="s">
        <v>612</v>
      </c>
      <c r="D181" s="20" t="s">
        <v>611</v>
      </c>
      <c r="E181" s="30">
        <v>6404300</v>
      </c>
      <c r="F181" s="30">
        <v>1404300</v>
      </c>
      <c r="G181" s="30">
        <v>5000000</v>
      </c>
      <c r="H181" s="31"/>
      <c r="I181" s="19" t="s">
        <v>663</v>
      </c>
      <c r="J181" s="62"/>
      <c r="K181" s="62"/>
      <c r="L181" s="62"/>
      <c r="M181" s="62"/>
      <c r="N181" s="62"/>
      <c r="O181" s="62"/>
    </row>
    <row r="182" spans="1:15" s="2" customFormat="1" x14ac:dyDescent="0.25">
      <c r="A182" s="43">
        <v>55</v>
      </c>
      <c r="B182" s="44" t="s">
        <v>842</v>
      </c>
      <c r="C182" s="20" t="s">
        <v>430</v>
      </c>
      <c r="D182" s="20" t="s">
        <v>429</v>
      </c>
      <c r="E182" s="30">
        <v>4336698</v>
      </c>
      <c r="F182" s="30">
        <v>1</v>
      </c>
      <c r="G182" s="30">
        <v>4336967</v>
      </c>
      <c r="H182" s="31"/>
      <c r="I182" s="19" t="s">
        <v>663</v>
      </c>
      <c r="J182" s="62"/>
      <c r="K182" s="62"/>
      <c r="L182" s="62"/>
      <c r="M182" s="62"/>
      <c r="N182" s="62"/>
      <c r="O182" s="62"/>
    </row>
    <row r="183" spans="1:15" s="2" customFormat="1" x14ac:dyDescent="0.25">
      <c r="A183" s="43">
        <v>55</v>
      </c>
      <c r="B183" s="44" t="s">
        <v>843</v>
      </c>
      <c r="C183" s="20" t="s">
        <v>181</v>
      </c>
      <c r="D183" s="20" t="s">
        <v>180</v>
      </c>
      <c r="E183" s="30">
        <v>4301344.74</v>
      </c>
      <c r="F183" s="30">
        <v>903282.4</v>
      </c>
      <c r="G183" s="30">
        <v>3398062.34</v>
      </c>
      <c r="H183" s="31"/>
      <c r="I183" s="19" t="s">
        <v>663</v>
      </c>
      <c r="J183" s="62"/>
      <c r="K183" s="62"/>
      <c r="L183" s="62"/>
      <c r="M183" s="62"/>
      <c r="N183" s="62"/>
      <c r="O183" s="62"/>
    </row>
    <row r="184" spans="1:15" s="2" customFormat="1" x14ac:dyDescent="0.25">
      <c r="A184" s="43">
        <v>55</v>
      </c>
      <c r="B184" s="44" t="s">
        <v>844</v>
      </c>
      <c r="C184" s="20" t="s">
        <v>187</v>
      </c>
      <c r="D184" s="20" t="s">
        <v>186</v>
      </c>
      <c r="E184" s="30">
        <v>6322244</v>
      </c>
      <c r="F184" s="30">
        <v>1329114</v>
      </c>
      <c r="G184" s="30">
        <v>4993130</v>
      </c>
      <c r="H184" s="31"/>
      <c r="I184" s="19" t="s">
        <v>663</v>
      </c>
      <c r="J184" s="62"/>
      <c r="K184" s="62"/>
      <c r="L184" s="62"/>
      <c r="M184" s="62"/>
      <c r="N184" s="62"/>
      <c r="O184" s="62"/>
    </row>
    <row r="185" spans="1:15" s="2" customFormat="1" x14ac:dyDescent="0.25">
      <c r="A185" s="43">
        <v>55</v>
      </c>
      <c r="B185" s="44" t="s">
        <v>845</v>
      </c>
      <c r="C185" s="20" t="s">
        <v>418</v>
      </c>
      <c r="D185" s="20" t="s">
        <v>417</v>
      </c>
      <c r="E185" s="30">
        <v>1951250</v>
      </c>
      <c r="F185" s="30">
        <v>409762.5</v>
      </c>
      <c r="G185" s="30">
        <v>1541487.5</v>
      </c>
      <c r="H185" s="31"/>
      <c r="I185" s="19" t="s">
        <v>663</v>
      </c>
      <c r="J185" s="62"/>
      <c r="K185" s="62"/>
      <c r="L185" s="62"/>
      <c r="M185" s="62"/>
      <c r="N185" s="62"/>
      <c r="O185" s="62"/>
    </row>
    <row r="186" spans="1:15" s="2" customFormat="1" x14ac:dyDescent="0.25">
      <c r="A186" s="43">
        <v>55</v>
      </c>
      <c r="B186" s="44" t="s">
        <v>846</v>
      </c>
      <c r="C186" s="20" t="s">
        <v>290</v>
      </c>
      <c r="D186" s="20" t="s">
        <v>289</v>
      </c>
      <c r="E186" s="30">
        <v>2878757</v>
      </c>
      <c r="F186" s="30">
        <v>1</v>
      </c>
      <c r="G186" s="30">
        <v>2878576</v>
      </c>
      <c r="H186" s="31"/>
      <c r="I186" s="19" t="s">
        <v>663</v>
      </c>
      <c r="J186" s="62"/>
      <c r="K186" s="62"/>
      <c r="L186" s="62"/>
      <c r="M186" s="62"/>
      <c r="N186" s="62"/>
      <c r="O186" s="62"/>
    </row>
    <row r="187" spans="1:15" s="2" customFormat="1" x14ac:dyDescent="0.25">
      <c r="A187" s="43">
        <v>55</v>
      </c>
      <c r="B187" s="44" t="s">
        <v>847</v>
      </c>
      <c r="C187" s="20" t="s">
        <v>315</v>
      </c>
      <c r="D187" s="20" t="s">
        <v>314</v>
      </c>
      <c r="E187" s="30">
        <v>6750000</v>
      </c>
      <c r="F187" s="30">
        <v>1750000</v>
      </c>
      <c r="G187" s="30">
        <v>5000000</v>
      </c>
      <c r="H187" s="31"/>
      <c r="I187" s="19" t="s">
        <v>663</v>
      </c>
      <c r="J187" s="62"/>
      <c r="K187" s="62"/>
      <c r="L187" s="62"/>
      <c r="M187" s="62"/>
      <c r="N187" s="62"/>
      <c r="O187" s="62"/>
    </row>
    <row r="188" spans="1:15" s="2" customFormat="1" x14ac:dyDescent="0.25">
      <c r="A188" s="43">
        <v>55</v>
      </c>
      <c r="B188" s="44" t="s">
        <v>848</v>
      </c>
      <c r="C188" s="20" t="s">
        <v>424</v>
      </c>
      <c r="D188" s="20" t="s">
        <v>423</v>
      </c>
      <c r="E188" s="30">
        <v>1039743</v>
      </c>
      <c r="F188" s="30">
        <v>2000</v>
      </c>
      <c r="G188" s="30">
        <v>1307743</v>
      </c>
      <c r="H188" s="31"/>
      <c r="I188" s="19" t="s">
        <v>663</v>
      </c>
      <c r="J188" s="62"/>
      <c r="K188" s="62"/>
      <c r="L188" s="62"/>
      <c r="M188" s="62"/>
      <c r="N188" s="62"/>
      <c r="O188" s="62"/>
    </row>
    <row r="189" spans="1:15" s="2" customFormat="1" x14ac:dyDescent="0.25">
      <c r="A189" s="43">
        <v>52</v>
      </c>
      <c r="B189" s="44" t="s">
        <v>849</v>
      </c>
      <c r="C189" s="20" t="s">
        <v>422</v>
      </c>
      <c r="D189" s="20" t="s">
        <v>421</v>
      </c>
      <c r="E189" s="30">
        <v>490000</v>
      </c>
      <c r="F189" s="30">
        <v>9800</v>
      </c>
      <c r="G189" s="30">
        <v>480200</v>
      </c>
      <c r="H189" s="31"/>
      <c r="I189" s="19" t="s">
        <v>663</v>
      </c>
      <c r="J189" s="62"/>
      <c r="K189" s="62"/>
      <c r="L189" s="62"/>
      <c r="M189" s="62"/>
      <c r="N189" s="62"/>
      <c r="O189" s="62"/>
    </row>
    <row r="190" spans="1:15" s="2" customFormat="1" x14ac:dyDescent="0.25">
      <c r="A190" s="43">
        <v>52</v>
      </c>
      <c r="B190" s="44" t="s">
        <v>850</v>
      </c>
      <c r="C190" s="20" t="s">
        <v>121</v>
      </c>
      <c r="D190" s="20" t="s">
        <v>120</v>
      </c>
      <c r="E190" s="30">
        <v>4952654</v>
      </c>
      <c r="F190" s="30">
        <v>49590</v>
      </c>
      <c r="G190" s="30">
        <v>4903064</v>
      </c>
      <c r="H190" s="31"/>
      <c r="I190" s="19" t="s">
        <v>663</v>
      </c>
      <c r="J190" s="62"/>
      <c r="K190" s="62"/>
      <c r="L190" s="62"/>
      <c r="M190" s="62"/>
      <c r="N190" s="62"/>
      <c r="O190" s="62"/>
    </row>
    <row r="191" spans="1:15" s="2" customFormat="1" x14ac:dyDescent="0.25">
      <c r="A191" s="43">
        <v>52</v>
      </c>
      <c r="B191" s="44" t="s">
        <v>851</v>
      </c>
      <c r="C191" s="20" t="s">
        <v>123</v>
      </c>
      <c r="D191" s="20" t="s">
        <v>122</v>
      </c>
      <c r="E191" s="30">
        <v>4343130</v>
      </c>
      <c r="F191" s="30">
        <v>44000</v>
      </c>
      <c r="G191" s="30">
        <v>4299130</v>
      </c>
      <c r="H191" s="31"/>
      <c r="I191" s="19" t="s">
        <v>663</v>
      </c>
      <c r="J191" s="62"/>
      <c r="K191" s="62"/>
      <c r="L191" s="62"/>
      <c r="M191" s="62"/>
      <c r="N191" s="62"/>
      <c r="O191" s="62"/>
    </row>
    <row r="192" spans="1:15" s="2" customFormat="1" x14ac:dyDescent="0.25">
      <c r="A192" s="43">
        <v>52</v>
      </c>
      <c r="B192" s="44" t="s">
        <v>852</v>
      </c>
      <c r="C192" s="20" t="s">
        <v>528</v>
      </c>
      <c r="D192" s="20" t="s">
        <v>527</v>
      </c>
      <c r="E192" s="30">
        <v>3154800</v>
      </c>
      <c r="F192" s="30">
        <v>34705</v>
      </c>
      <c r="G192" s="30">
        <v>3120095</v>
      </c>
      <c r="H192" s="31"/>
      <c r="I192" s="19" t="s">
        <v>663</v>
      </c>
      <c r="J192" s="62"/>
      <c r="K192" s="62"/>
      <c r="L192" s="62"/>
      <c r="M192" s="62"/>
      <c r="N192" s="62"/>
      <c r="O192" s="62"/>
    </row>
    <row r="193" spans="1:15" s="2" customFormat="1" x14ac:dyDescent="0.25">
      <c r="A193" s="43">
        <v>52</v>
      </c>
      <c r="B193" s="44" t="s">
        <v>853</v>
      </c>
      <c r="C193" s="20" t="s">
        <v>129</v>
      </c>
      <c r="D193" s="20" t="s">
        <v>128</v>
      </c>
      <c r="E193" s="30">
        <v>2510000</v>
      </c>
      <c r="F193" s="30">
        <v>100000</v>
      </c>
      <c r="G193" s="30">
        <v>2410000</v>
      </c>
      <c r="H193" s="31"/>
      <c r="I193" s="19" t="s">
        <v>663</v>
      </c>
      <c r="J193" s="62"/>
      <c r="K193" s="62"/>
      <c r="L193" s="62"/>
      <c r="M193" s="62"/>
      <c r="N193" s="62"/>
      <c r="O193" s="62"/>
    </row>
    <row r="194" spans="1:15" s="2" customFormat="1" x14ac:dyDescent="0.25">
      <c r="A194" s="43">
        <v>52</v>
      </c>
      <c r="B194" s="44" t="s">
        <v>854</v>
      </c>
      <c r="C194" s="20" t="s">
        <v>135</v>
      </c>
      <c r="D194" s="20" t="s">
        <v>134</v>
      </c>
      <c r="E194" s="30">
        <v>5300000</v>
      </c>
      <c r="F194" s="30">
        <v>300000</v>
      </c>
      <c r="G194" s="30">
        <v>5000000</v>
      </c>
      <c r="H194" s="31"/>
      <c r="I194" s="19" t="s">
        <v>663</v>
      </c>
      <c r="J194" s="62"/>
      <c r="K194" s="62"/>
      <c r="L194" s="62"/>
      <c r="M194" s="62"/>
      <c r="N194" s="62"/>
      <c r="O194" s="62"/>
    </row>
    <row r="195" spans="1:15" s="2" customFormat="1" x14ac:dyDescent="0.25">
      <c r="A195" s="43">
        <v>52</v>
      </c>
      <c r="B195" s="44" t="s">
        <v>855</v>
      </c>
      <c r="C195" s="20" t="s">
        <v>451</v>
      </c>
      <c r="D195" s="20" t="s">
        <v>450</v>
      </c>
      <c r="E195" s="30">
        <v>2043970.08</v>
      </c>
      <c r="F195" s="30">
        <v>21000</v>
      </c>
      <c r="G195" s="30">
        <v>2022970.08</v>
      </c>
      <c r="H195" s="31"/>
      <c r="I195" s="19" t="s">
        <v>663</v>
      </c>
      <c r="J195" s="62"/>
      <c r="K195" s="62"/>
      <c r="L195" s="62"/>
      <c r="M195" s="62"/>
      <c r="N195" s="62"/>
      <c r="O195" s="62"/>
    </row>
    <row r="196" spans="1:15" s="2" customFormat="1" x14ac:dyDescent="0.25">
      <c r="A196" s="43">
        <v>52</v>
      </c>
      <c r="B196" s="44" t="s">
        <v>856</v>
      </c>
      <c r="C196" s="20" t="s">
        <v>362</v>
      </c>
      <c r="D196" s="20" t="s">
        <v>361</v>
      </c>
      <c r="E196" s="30">
        <v>3233000</v>
      </c>
      <c r="F196" s="30">
        <v>35000</v>
      </c>
      <c r="G196" s="30">
        <v>3198000</v>
      </c>
      <c r="H196" s="31"/>
      <c r="I196" s="19" t="s">
        <v>663</v>
      </c>
      <c r="J196" s="62"/>
      <c r="K196" s="62"/>
      <c r="L196" s="62"/>
      <c r="M196" s="62"/>
      <c r="N196" s="62"/>
      <c r="O196" s="62"/>
    </row>
    <row r="197" spans="1:15" s="2" customFormat="1" x14ac:dyDescent="0.25">
      <c r="A197" s="43">
        <v>52</v>
      </c>
      <c r="B197" s="44" t="s">
        <v>857</v>
      </c>
      <c r="C197" s="20" t="s">
        <v>581</v>
      </c>
      <c r="D197" s="20" t="s">
        <v>580</v>
      </c>
      <c r="E197" s="30">
        <v>1804700</v>
      </c>
      <c r="F197" s="30">
        <v>19000</v>
      </c>
      <c r="G197" s="30">
        <v>1785700</v>
      </c>
      <c r="H197" s="31"/>
      <c r="I197" s="19" t="s">
        <v>663</v>
      </c>
      <c r="J197" s="62"/>
      <c r="K197" s="62"/>
      <c r="L197" s="62"/>
      <c r="M197" s="62"/>
      <c r="N197" s="62"/>
      <c r="O197" s="62"/>
    </row>
    <row r="198" spans="1:15" s="2" customFormat="1" x14ac:dyDescent="0.25">
      <c r="A198" s="43">
        <v>52</v>
      </c>
      <c r="B198" s="44" t="s">
        <v>858</v>
      </c>
      <c r="C198" s="20" t="s">
        <v>345</v>
      </c>
      <c r="D198" s="20" t="s">
        <v>344</v>
      </c>
      <c r="E198" s="30">
        <v>193000</v>
      </c>
      <c r="F198" s="30">
        <v>2500</v>
      </c>
      <c r="G198" s="30">
        <v>190500</v>
      </c>
      <c r="H198" s="31"/>
      <c r="I198" s="19" t="s">
        <v>663</v>
      </c>
      <c r="J198" s="62"/>
      <c r="K198" s="62"/>
      <c r="L198" s="62"/>
      <c r="M198" s="62"/>
      <c r="N198" s="62"/>
      <c r="O198" s="62"/>
    </row>
    <row r="199" spans="1:15" s="2" customFormat="1" x14ac:dyDescent="0.25">
      <c r="A199" s="43">
        <v>50</v>
      </c>
      <c r="B199" s="44" t="s">
        <v>859</v>
      </c>
      <c r="C199" s="20" t="s">
        <v>494</v>
      </c>
      <c r="D199" s="20" t="s">
        <v>493</v>
      </c>
      <c r="E199" s="30">
        <v>1323000</v>
      </c>
      <c r="F199" s="30">
        <v>13330</v>
      </c>
      <c r="G199" s="30">
        <v>1948000</v>
      </c>
      <c r="H199" s="31"/>
      <c r="I199" s="19" t="s">
        <v>663</v>
      </c>
      <c r="J199" s="62"/>
      <c r="K199" s="62"/>
      <c r="L199" s="62"/>
      <c r="M199" s="62"/>
      <c r="N199" s="62"/>
      <c r="O199" s="62"/>
    </row>
    <row r="200" spans="1:15" s="2" customFormat="1" x14ac:dyDescent="0.25">
      <c r="A200" s="43">
        <v>50</v>
      </c>
      <c r="B200" s="44" t="s">
        <v>860</v>
      </c>
      <c r="C200" s="20" t="s">
        <v>8</v>
      </c>
      <c r="D200" s="20" t="s">
        <v>7</v>
      </c>
      <c r="E200" s="30">
        <v>2464555</v>
      </c>
      <c r="F200" s="30">
        <v>10000</v>
      </c>
      <c r="G200" s="30">
        <v>2454555</v>
      </c>
      <c r="H200" s="31"/>
      <c r="I200" s="19" t="s">
        <v>663</v>
      </c>
      <c r="J200" s="62"/>
      <c r="K200" s="62"/>
      <c r="L200" s="62"/>
      <c r="M200" s="62"/>
      <c r="N200" s="62"/>
      <c r="O200" s="62"/>
    </row>
    <row r="201" spans="1:15" s="2" customFormat="1" x14ac:dyDescent="0.25">
      <c r="A201" s="43">
        <v>50</v>
      </c>
      <c r="B201" s="44" t="s">
        <v>861</v>
      </c>
      <c r="C201" s="20" t="s">
        <v>55</v>
      </c>
      <c r="D201" s="20" t="s">
        <v>54</v>
      </c>
      <c r="E201" s="30">
        <v>8471100</v>
      </c>
      <c r="F201" s="30">
        <v>1800000</v>
      </c>
      <c r="G201" s="30">
        <v>5000000</v>
      </c>
      <c r="H201" s="31"/>
      <c r="I201" s="19" t="s">
        <v>663</v>
      </c>
      <c r="J201" s="62"/>
      <c r="K201" s="62"/>
      <c r="L201" s="62"/>
      <c r="M201" s="62"/>
      <c r="N201" s="62"/>
      <c r="O201" s="62"/>
    </row>
    <row r="202" spans="1:15" s="2" customFormat="1" x14ac:dyDescent="0.25">
      <c r="A202" s="43">
        <v>50</v>
      </c>
      <c r="B202" s="44" t="s">
        <v>862</v>
      </c>
      <c r="C202" s="20" t="s">
        <v>131</v>
      </c>
      <c r="D202" s="20" t="s">
        <v>130</v>
      </c>
      <c r="E202" s="30">
        <v>1227000</v>
      </c>
      <c r="F202" s="30">
        <v>245401</v>
      </c>
      <c r="G202" s="30">
        <v>981599</v>
      </c>
      <c r="H202" s="31"/>
      <c r="I202" s="19" t="s">
        <v>663</v>
      </c>
      <c r="J202" s="62"/>
      <c r="K202" s="62"/>
      <c r="L202" s="62"/>
      <c r="M202" s="62"/>
      <c r="N202" s="62"/>
      <c r="O202" s="62"/>
    </row>
    <row r="203" spans="1:15" s="2" customFormat="1" x14ac:dyDescent="0.25">
      <c r="A203" s="43">
        <v>50</v>
      </c>
      <c r="B203" s="44" t="s">
        <v>863</v>
      </c>
      <c r="C203" s="20" t="s">
        <v>183</v>
      </c>
      <c r="D203" s="20" t="s">
        <v>182</v>
      </c>
      <c r="E203" s="30">
        <v>5932540</v>
      </c>
      <c r="F203" s="30">
        <v>1245833.3999999999</v>
      </c>
      <c r="G203" s="30">
        <v>4686706.5999999996</v>
      </c>
      <c r="H203" s="31"/>
      <c r="I203" s="19" t="s">
        <v>663</v>
      </c>
      <c r="J203" s="62"/>
      <c r="K203" s="62"/>
      <c r="L203" s="62"/>
      <c r="M203" s="62"/>
      <c r="N203" s="62"/>
      <c r="O203" s="62"/>
    </row>
    <row r="204" spans="1:15" s="2" customFormat="1" x14ac:dyDescent="0.25">
      <c r="A204" s="43">
        <v>50</v>
      </c>
      <c r="B204" s="44" t="s">
        <v>864</v>
      </c>
      <c r="C204" s="20" t="s">
        <v>610</v>
      </c>
      <c r="D204" s="20" t="s">
        <v>609</v>
      </c>
      <c r="E204" s="30">
        <v>385000</v>
      </c>
      <c r="F204" s="30">
        <v>77000</v>
      </c>
      <c r="G204" s="30">
        <v>308000</v>
      </c>
      <c r="H204" s="31"/>
      <c r="I204" s="19" t="s">
        <v>663</v>
      </c>
      <c r="J204" s="62"/>
      <c r="K204" s="62"/>
      <c r="L204" s="62"/>
      <c r="M204" s="62"/>
      <c r="N204" s="62"/>
      <c r="O204" s="62"/>
    </row>
    <row r="205" spans="1:15" s="2" customFormat="1" x14ac:dyDescent="0.25">
      <c r="A205" s="43">
        <v>50</v>
      </c>
      <c r="B205" s="44" t="s">
        <v>865</v>
      </c>
      <c r="C205" s="20" t="s">
        <v>485</v>
      </c>
      <c r="D205" s="20" t="s">
        <v>484</v>
      </c>
      <c r="E205" s="30">
        <v>165000</v>
      </c>
      <c r="F205" s="30">
        <v>41250</v>
      </c>
      <c r="G205" s="30">
        <v>123750</v>
      </c>
      <c r="H205" s="31"/>
      <c r="I205" s="19" t="s">
        <v>663</v>
      </c>
      <c r="J205" s="62"/>
      <c r="K205" s="62"/>
      <c r="L205" s="62"/>
      <c r="M205" s="62"/>
      <c r="N205" s="62"/>
      <c r="O205" s="62"/>
    </row>
    <row r="206" spans="1:15" s="2" customFormat="1" x14ac:dyDescent="0.25">
      <c r="A206" s="43">
        <v>50</v>
      </c>
      <c r="B206" s="44" t="s">
        <v>866</v>
      </c>
      <c r="C206" s="20" t="s">
        <v>268</v>
      </c>
      <c r="D206" s="20" t="s">
        <v>267</v>
      </c>
      <c r="E206" s="30">
        <v>2826761.84</v>
      </c>
      <c r="F206" s="30">
        <v>568000</v>
      </c>
      <c r="G206" s="30">
        <v>2258761.84</v>
      </c>
      <c r="H206" s="31"/>
      <c r="I206" s="19" t="s">
        <v>663</v>
      </c>
      <c r="J206" s="62"/>
      <c r="K206" s="62"/>
      <c r="L206" s="62"/>
      <c r="M206" s="62"/>
      <c r="N206" s="62"/>
      <c r="O206" s="62"/>
    </row>
    <row r="207" spans="1:15" s="2" customFormat="1" x14ac:dyDescent="0.25">
      <c r="A207" s="43">
        <v>50</v>
      </c>
      <c r="B207" s="44" t="s">
        <v>867</v>
      </c>
      <c r="C207" s="20" t="s">
        <v>500</v>
      </c>
      <c r="D207" s="20" t="s">
        <v>499</v>
      </c>
      <c r="E207" s="30">
        <v>1696000</v>
      </c>
      <c r="F207" s="30">
        <v>350000</v>
      </c>
      <c r="G207" s="30">
        <v>1346000</v>
      </c>
      <c r="H207" s="31"/>
      <c r="I207" s="19" t="s">
        <v>663</v>
      </c>
      <c r="J207" s="62"/>
      <c r="K207" s="62"/>
      <c r="L207" s="62"/>
      <c r="M207" s="62"/>
      <c r="N207" s="62"/>
      <c r="O207" s="62"/>
    </row>
    <row r="208" spans="1:15" s="2" customFormat="1" x14ac:dyDescent="0.25">
      <c r="A208" s="43">
        <v>50</v>
      </c>
      <c r="B208" s="44" t="s">
        <v>868</v>
      </c>
      <c r="C208" s="20" t="s">
        <v>311</v>
      </c>
      <c r="D208" s="20" t="s">
        <v>310</v>
      </c>
      <c r="E208" s="30">
        <v>2303370.2999999998</v>
      </c>
      <c r="F208" s="30">
        <v>483707.76</v>
      </c>
      <c r="G208" s="30">
        <v>1819662.54</v>
      </c>
      <c r="H208" s="31"/>
      <c r="I208" s="19" t="s">
        <v>663</v>
      </c>
      <c r="J208" s="62"/>
      <c r="K208" s="62"/>
      <c r="L208" s="62"/>
      <c r="M208" s="62"/>
      <c r="N208" s="62"/>
      <c r="O208" s="62"/>
    </row>
    <row r="209" spans="1:15" s="2" customFormat="1" x14ac:dyDescent="0.25">
      <c r="A209" s="43">
        <v>50</v>
      </c>
      <c r="B209" s="44" t="s">
        <v>869</v>
      </c>
      <c r="C209" s="20" t="s">
        <v>489</v>
      </c>
      <c r="D209" s="20" t="s">
        <v>488</v>
      </c>
      <c r="E209" s="30">
        <v>8000000</v>
      </c>
      <c r="F209" s="30">
        <v>3000000</v>
      </c>
      <c r="G209" s="30">
        <v>5000000</v>
      </c>
      <c r="H209" s="31"/>
      <c r="I209" s="19" t="s">
        <v>663</v>
      </c>
      <c r="J209" s="62"/>
      <c r="K209" s="62"/>
      <c r="L209" s="62"/>
      <c r="M209" s="62"/>
      <c r="N209" s="62"/>
      <c r="O209" s="62"/>
    </row>
    <row r="210" spans="1:15" s="2" customFormat="1" x14ac:dyDescent="0.25">
      <c r="A210" s="43">
        <v>48</v>
      </c>
      <c r="B210" s="44" t="s">
        <v>870</v>
      </c>
      <c r="C210" s="20" t="s">
        <v>95</v>
      </c>
      <c r="D210" s="20" t="s">
        <v>94</v>
      </c>
      <c r="E210" s="30">
        <v>152000</v>
      </c>
      <c r="F210" s="30">
        <v>15200</v>
      </c>
      <c r="G210" s="30">
        <v>136800</v>
      </c>
      <c r="H210" s="31"/>
      <c r="I210" s="19" t="s">
        <v>663</v>
      </c>
      <c r="J210" s="62"/>
      <c r="K210" s="62"/>
      <c r="L210" s="62"/>
      <c r="M210" s="62"/>
      <c r="N210" s="62"/>
      <c r="O210" s="62"/>
    </row>
    <row r="211" spans="1:15" s="2" customFormat="1" x14ac:dyDescent="0.25">
      <c r="A211" s="43">
        <v>47</v>
      </c>
      <c r="B211" s="44" t="s">
        <v>871</v>
      </c>
      <c r="C211" s="20" t="s">
        <v>416</v>
      </c>
      <c r="D211" s="20" t="s">
        <v>445</v>
      </c>
      <c r="E211" s="30">
        <v>13380000</v>
      </c>
      <c r="F211" s="30">
        <v>140000</v>
      </c>
      <c r="G211" s="30">
        <v>13240000</v>
      </c>
      <c r="H211" s="31"/>
      <c r="I211" s="19" t="s">
        <v>663</v>
      </c>
      <c r="J211" s="62"/>
      <c r="K211" s="62"/>
      <c r="L211" s="62"/>
      <c r="M211" s="62"/>
      <c r="N211" s="62"/>
      <c r="O211" s="62"/>
    </row>
    <row r="212" spans="1:15" s="2" customFormat="1" x14ac:dyDescent="0.25">
      <c r="A212" s="43">
        <v>47</v>
      </c>
      <c r="B212" s="44" t="s">
        <v>872</v>
      </c>
      <c r="C212" s="20" t="s">
        <v>16</v>
      </c>
      <c r="D212" s="20" t="s">
        <v>15</v>
      </c>
      <c r="E212" s="30">
        <v>3939410</v>
      </c>
      <c r="F212" s="30">
        <v>50001</v>
      </c>
      <c r="G212" s="30">
        <v>3889409</v>
      </c>
      <c r="H212" s="31"/>
      <c r="I212" s="19" t="s">
        <v>663</v>
      </c>
      <c r="J212" s="62"/>
      <c r="K212" s="62"/>
      <c r="L212" s="62"/>
      <c r="M212" s="62"/>
      <c r="N212" s="62"/>
      <c r="O212" s="62"/>
    </row>
    <row r="213" spans="1:15" s="2" customFormat="1" x14ac:dyDescent="0.25">
      <c r="A213" s="43">
        <v>47</v>
      </c>
      <c r="B213" s="44" t="s">
        <v>873</v>
      </c>
      <c r="C213" s="20" t="s">
        <v>428</v>
      </c>
      <c r="D213" s="20" t="s">
        <v>427</v>
      </c>
      <c r="E213" s="30">
        <v>1076900</v>
      </c>
      <c r="F213" s="30">
        <v>80000</v>
      </c>
      <c r="G213" s="30">
        <v>996900</v>
      </c>
      <c r="H213" s="31"/>
      <c r="I213" s="19" t="s">
        <v>663</v>
      </c>
      <c r="J213" s="62"/>
      <c r="K213" s="62"/>
      <c r="L213" s="62"/>
      <c r="M213" s="62"/>
      <c r="N213" s="62"/>
      <c r="O213" s="62"/>
    </row>
    <row r="214" spans="1:15" s="2" customFormat="1" x14ac:dyDescent="0.25">
      <c r="A214" s="43">
        <v>47</v>
      </c>
      <c r="B214" s="44" t="s">
        <v>874</v>
      </c>
      <c r="C214" s="20" t="s">
        <v>45</v>
      </c>
      <c r="D214" s="20" t="s">
        <v>44</v>
      </c>
      <c r="E214" s="30">
        <v>5027131</v>
      </c>
      <c r="F214" s="30">
        <v>50744</v>
      </c>
      <c r="G214" s="30">
        <v>4976357</v>
      </c>
      <c r="H214" s="31"/>
      <c r="I214" s="19" t="s">
        <v>663</v>
      </c>
      <c r="J214" s="62"/>
      <c r="K214" s="62"/>
      <c r="L214" s="62"/>
      <c r="M214" s="62"/>
      <c r="N214" s="62"/>
      <c r="O214" s="62"/>
    </row>
    <row r="215" spans="1:15" s="2" customFormat="1" x14ac:dyDescent="0.25">
      <c r="A215" s="43">
        <v>47</v>
      </c>
      <c r="B215" s="44" t="s">
        <v>875</v>
      </c>
      <c r="C215" s="20" t="s">
        <v>378</v>
      </c>
      <c r="D215" s="20" t="s">
        <v>377</v>
      </c>
      <c r="E215" s="30">
        <v>4821675</v>
      </c>
      <c r="F215" s="30">
        <v>59258.91</v>
      </c>
      <c r="G215" s="30">
        <v>4762416.09</v>
      </c>
      <c r="H215" s="31"/>
      <c r="I215" s="19" t="s">
        <v>663</v>
      </c>
      <c r="J215" s="62"/>
      <c r="K215" s="62"/>
      <c r="L215" s="62"/>
      <c r="M215" s="62"/>
      <c r="N215" s="62"/>
      <c r="O215" s="62"/>
    </row>
    <row r="216" spans="1:15" s="2" customFormat="1" x14ac:dyDescent="0.25">
      <c r="A216" s="43">
        <v>47</v>
      </c>
      <c r="B216" s="44" t="s">
        <v>876</v>
      </c>
      <c r="C216" s="20" t="s">
        <v>600</v>
      </c>
      <c r="D216" s="20" t="s">
        <v>599</v>
      </c>
      <c r="E216" s="30">
        <v>1622500</v>
      </c>
      <c r="F216" s="30">
        <v>16500</v>
      </c>
      <c r="G216" s="30">
        <v>1606000</v>
      </c>
      <c r="H216" s="31"/>
      <c r="I216" s="19" t="s">
        <v>663</v>
      </c>
      <c r="J216" s="62"/>
      <c r="K216" s="62"/>
      <c r="L216" s="62"/>
      <c r="M216" s="62"/>
      <c r="N216" s="62"/>
      <c r="O216" s="62"/>
    </row>
    <row r="217" spans="1:15" s="2" customFormat="1" x14ac:dyDescent="0.25">
      <c r="A217" s="43">
        <v>45</v>
      </c>
      <c r="B217" s="44" t="s">
        <v>877</v>
      </c>
      <c r="C217" s="20" t="s">
        <v>113</v>
      </c>
      <c r="D217" s="20" t="s">
        <v>112</v>
      </c>
      <c r="E217" s="30">
        <v>600000</v>
      </c>
      <c r="F217" s="30">
        <v>126000</v>
      </c>
      <c r="G217" s="30">
        <v>474000</v>
      </c>
      <c r="H217" s="31"/>
      <c r="I217" s="19" t="s">
        <v>663</v>
      </c>
      <c r="J217" s="62"/>
      <c r="K217" s="62"/>
      <c r="L217" s="62"/>
      <c r="M217" s="62"/>
      <c r="N217" s="62"/>
      <c r="O217" s="62"/>
    </row>
    <row r="218" spans="1:15" s="2" customFormat="1" x14ac:dyDescent="0.25">
      <c r="A218" s="43">
        <v>45</v>
      </c>
      <c r="B218" s="44" t="s">
        <v>878</v>
      </c>
      <c r="C218" s="20" t="s">
        <v>374</v>
      </c>
      <c r="D218" s="20" t="s">
        <v>373</v>
      </c>
      <c r="E218" s="30">
        <v>3940000</v>
      </c>
      <c r="F218" s="30">
        <v>800000</v>
      </c>
      <c r="G218" s="30">
        <v>3140000</v>
      </c>
      <c r="H218" s="31"/>
      <c r="I218" s="19" t="s">
        <v>663</v>
      </c>
      <c r="J218" s="62"/>
      <c r="K218" s="62"/>
      <c r="L218" s="62"/>
      <c r="M218" s="62"/>
      <c r="N218" s="62"/>
      <c r="O218" s="62"/>
    </row>
    <row r="219" spans="1:15" s="2" customFormat="1" x14ac:dyDescent="0.25">
      <c r="A219" s="43">
        <v>45</v>
      </c>
      <c r="B219" s="44" t="s">
        <v>879</v>
      </c>
      <c r="C219" s="20" t="s">
        <v>223</v>
      </c>
      <c r="D219" s="20" t="s">
        <v>222</v>
      </c>
      <c r="E219" s="30">
        <v>3210965</v>
      </c>
      <c r="F219" s="30">
        <v>1</v>
      </c>
      <c r="G219" s="30">
        <v>3210964</v>
      </c>
      <c r="H219" s="31"/>
      <c r="I219" s="19" t="s">
        <v>663</v>
      </c>
      <c r="J219" s="62"/>
      <c r="K219" s="62"/>
      <c r="L219" s="62"/>
      <c r="M219" s="62"/>
      <c r="N219" s="62"/>
      <c r="O219" s="62"/>
    </row>
    <row r="220" spans="1:15" s="2" customFormat="1" x14ac:dyDescent="0.25">
      <c r="A220" s="43">
        <v>45</v>
      </c>
      <c r="B220" s="44" t="s">
        <v>880</v>
      </c>
      <c r="C220" s="20" t="s">
        <v>245</v>
      </c>
      <c r="D220" s="20" t="s">
        <v>244</v>
      </c>
      <c r="E220" s="30">
        <v>3428938</v>
      </c>
      <c r="F220" s="30">
        <v>1</v>
      </c>
      <c r="G220" s="30">
        <v>3428937</v>
      </c>
      <c r="H220" s="31"/>
      <c r="I220" s="19" t="s">
        <v>663</v>
      </c>
      <c r="J220" s="62"/>
      <c r="K220" s="62"/>
      <c r="L220" s="62"/>
      <c r="M220" s="62"/>
      <c r="N220" s="62"/>
      <c r="O220" s="62"/>
    </row>
    <row r="221" spans="1:15" s="2" customFormat="1" ht="14.25" customHeight="1" x14ac:dyDescent="0.25">
      <c r="A221" s="43">
        <v>45</v>
      </c>
      <c r="B221" s="44" t="s">
        <v>881</v>
      </c>
      <c r="C221" s="20" t="s">
        <v>364</v>
      </c>
      <c r="D221" s="20" t="s">
        <v>363</v>
      </c>
      <c r="E221" s="30">
        <v>1053515</v>
      </c>
      <c r="F221" s="30">
        <v>210756</v>
      </c>
      <c r="G221" s="30">
        <v>909614</v>
      </c>
      <c r="H221" s="31"/>
      <c r="I221" s="19" t="s">
        <v>663</v>
      </c>
      <c r="J221" s="62"/>
      <c r="K221" s="62"/>
      <c r="L221" s="62"/>
      <c r="M221" s="62"/>
      <c r="N221" s="62"/>
      <c r="O221" s="62"/>
    </row>
    <row r="222" spans="1:15" s="2" customFormat="1" x14ac:dyDescent="0.25">
      <c r="A222" s="43">
        <v>45</v>
      </c>
      <c r="B222" s="44" t="s">
        <v>882</v>
      </c>
      <c r="C222" s="20" t="s">
        <v>646</v>
      </c>
      <c r="D222" s="20" t="s">
        <v>327</v>
      </c>
      <c r="E222" s="30">
        <v>1220400</v>
      </c>
      <c r="F222" s="30">
        <v>250</v>
      </c>
      <c r="G222" s="30">
        <v>1220150</v>
      </c>
      <c r="H222" s="31"/>
      <c r="I222" s="19" t="s">
        <v>663</v>
      </c>
      <c r="J222" s="62"/>
      <c r="K222" s="62"/>
      <c r="L222" s="62"/>
      <c r="M222" s="62"/>
      <c r="N222" s="62"/>
      <c r="O222" s="62"/>
    </row>
    <row r="223" spans="1:15" s="2" customFormat="1" x14ac:dyDescent="0.25">
      <c r="A223" s="43">
        <v>45</v>
      </c>
      <c r="B223" s="44" t="s">
        <v>883</v>
      </c>
      <c r="C223" s="20" t="s">
        <v>372</v>
      </c>
      <c r="D223" s="20" t="s">
        <v>371</v>
      </c>
      <c r="E223" s="30">
        <v>4020000</v>
      </c>
      <c r="F223" s="30">
        <v>804000</v>
      </c>
      <c r="G223" s="30">
        <v>3216000</v>
      </c>
      <c r="H223" s="31"/>
      <c r="I223" s="19" t="s">
        <v>663</v>
      </c>
      <c r="J223" s="62"/>
      <c r="K223" s="62"/>
      <c r="L223" s="62"/>
      <c r="M223" s="62"/>
      <c r="N223" s="62"/>
      <c r="O223" s="62"/>
    </row>
    <row r="224" spans="1:15" s="2" customFormat="1" x14ac:dyDescent="0.25">
      <c r="A224" s="43">
        <v>45</v>
      </c>
      <c r="B224" s="44" t="s">
        <v>884</v>
      </c>
      <c r="C224" s="20" t="s">
        <v>317</v>
      </c>
      <c r="D224" s="20" t="s">
        <v>316</v>
      </c>
      <c r="E224" s="30">
        <v>2356000</v>
      </c>
      <c r="F224" s="30">
        <v>494760</v>
      </c>
      <c r="G224" s="30">
        <v>1861240</v>
      </c>
      <c r="H224" s="31"/>
      <c r="I224" s="19" t="s">
        <v>663</v>
      </c>
      <c r="J224" s="62"/>
      <c r="K224" s="62"/>
      <c r="L224" s="62"/>
      <c r="M224" s="62"/>
      <c r="N224" s="62"/>
      <c r="O224" s="62"/>
    </row>
    <row r="225" spans="1:15" s="2" customFormat="1" x14ac:dyDescent="0.25">
      <c r="A225" s="43">
        <v>45</v>
      </c>
      <c r="B225" s="44" t="s">
        <v>885</v>
      </c>
      <c r="C225" s="20" t="s">
        <v>518</v>
      </c>
      <c r="D225" s="20" t="s">
        <v>517</v>
      </c>
      <c r="E225" s="30">
        <v>3875000</v>
      </c>
      <c r="F225" s="30">
        <v>814000</v>
      </c>
      <c r="G225" s="30">
        <v>3061000</v>
      </c>
      <c r="H225" s="31"/>
      <c r="I225" s="19" t="s">
        <v>663</v>
      </c>
      <c r="J225" s="62"/>
      <c r="K225" s="62"/>
      <c r="L225" s="62"/>
      <c r="M225" s="62"/>
      <c r="N225" s="62"/>
      <c r="O225" s="62"/>
    </row>
    <row r="226" spans="1:15" s="2" customFormat="1" x14ac:dyDescent="0.25">
      <c r="A226" s="43">
        <v>45</v>
      </c>
      <c r="B226" s="44" t="s">
        <v>886</v>
      </c>
      <c r="C226" s="20" t="s">
        <v>341</v>
      </c>
      <c r="D226" s="20" t="s">
        <v>340</v>
      </c>
      <c r="E226" s="30">
        <v>395000</v>
      </c>
      <c r="F226" s="30">
        <v>82950</v>
      </c>
      <c r="G226" s="30">
        <v>312050</v>
      </c>
      <c r="H226" s="31"/>
      <c r="I226" s="19" t="s">
        <v>663</v>
      </c>
      <c r="J226" s="62"/>
      <c r="K226" s="62"/>
      <c r="L226" s="62"/>
      <c r="M226" s="62"/>
      <c r="N226" s="62"/>
      <c r="O226" s="62"/>
    </row>
    <row r="227" spans="1:15" s="2" customFormat="1" x14ac:dyDescent="0.25">
      <c r="A227" s="43">
        <v>43</v>
      </c>
      <c r="B227" s="44" t="s">
        <v>887</v>
      </c>
      <c r="C227" s="20" t="s">
        <v>233</v>
      </c>
      <c r="D227" s="20" t="s">
        <v>232</v>
      </c>
      <c r="E227" s="30">
        <v>4934575</v>
      </c>
      <c r="F227" s="30">
        <v>500000</v>
      </c>
      <c r="G227" s="30">
        <v>4434575</v>
      </c>
      <c r="H227" s="31"/>
      <c r="I227" s="19" t="s">
        <v>663</v>
      </c>
      <c r="J227" s="62"/>
      <c r="K227" s="62"/>
      <c r="L227" s="62"/>
      <c r="M227" s="62"/>
      <c r="N227" s="62"/>
      <c r="O227" s="62"/>
    </row>
    <row r="228" spans="1:15" s="2" customFormat="1" x14ac:dyDescent="0.25">
      <c r="A228" s="43">
        <v>43</v>
      </c>
      <c r="B228" s="44" t="s">
        <v>888</v>
      </c>
      <c r="C228" s="20" t="s">
        <v>235</v>
      </c>
      <c r="D228" s="20" t="s">
        <v>234</v>
      </c>
      <c r="E228" s="30">
        <v>3065761</v>
      </c>
      <c r="F228" s="30">
        <v>350000</v>
      </c>
      <c r="G228" s="30">
        <v>2715761</v>
      </c>
      <c r="H228" s="31"/>
      <c r="I228" s="19" t="s">
        <v>663</v>
      </c>
      <c r="J228" s="62"/>
      <c r="K228" s="62"/>
      <c r="L228" s="62"/>
      <c r="M228" s="62"/>
      <c r="N228" s="62"/>
      <c r="O228" s="62"/>
    </row>
    <row r="229" spans="1:15" s="2" customFormat="1" x14ac:dyDescent="0.25">
      <c r="A229" s="43">
        <v>43</v>
      </c>
      <c r="B229" s="44" t="s">
        <v>889</v>
      </c>
      <c r="C229" s="20" t="s">
        <v>272</v>
      </c>
      <c r="D229" s="20" t="s">
        <v>271</v>
      </c>
      <c r="E229" s="30">
        <v>360800</v>
      </c>
      <c r="F229" s="30">
        <v>40000</v>
      </c>
      <c r="G229" s="30">
        <v>320800</v>
      </c>
      <c r="H229" s="31"/>
      <c r="I229" s="19" t="s">
        <v>663</v>
      </c>
      <c r="J229" s="62"/>
      <c r="K229" s="62"/>
      <c r="L229" s="62"/>
      <c r="M229" s="62"/>
      <c r="N229" s="62"/>
      <c r="O229" s="62"/>
    </row>
    <row r="230" spans="1:15" s="2" customFormat="1" x14ac:dyDescent="0.25">
      <c r="A230" s="43">
        <v>42</v>
      </c>
      <c r="B230" s="44" t="s">
        <v>890</v>
      </c>
      <c r="C230" s="20" t="s">
        <v>416</v>
      </c>
      <c r="D230" s="20" t="s">
        <v>415</v>
      </c>
      <c r="E230" s="30">
        <v>524000</v>
      </c>
      <c r="F230" s="30">
        <v>15000</v>
      </c>
      <c r="G230" s="30">
        <v>509000</v>
      </c>
      <c r="H230" s="31"/>
      <c r="I230" s="19" t="s">
        <v>663</v>
      </c>
      <c r="J230" s="62"/>
      <c r="K230" s="62"/>
      <c r="L230" s="62"/>
      <c r="M230" s="62"/>
      <c r="N230" s="62"/>
      <c r="O230" s="62"/>
    </row>
    <row r="231" spans="1:15" s="2" customFormat="1" x14ac:dyDescent="0.25">
      <c r="A231" s="43">
        <v>42</v>
      </c>
      <c r="B231" s="44" t="s">
        <v>891</v>
      </c>
      <c r="C231" s="20" t="s">
        <v>631</v>
      </c>
      <c r="D231" s="20" t="s">
        <v>630</v>
      </c>
      <c r="E231" s="30">
        <v>5000000</v>
      </c>
      <c r="F231" s="30">
        <v>300000</v>
      </c>
      <c r="G231" s="30">
        <v>5000000</v>
      </c>
      <c r="H231" s="31"/>
      <c r="I231" s="19" t="s">
        <v>663</v>
      </c>
      <c r="J231" s="62"/>
      <c r="K231" s="62"/>
      <c r="L231" s="62"/>
      <c r="M231" s="62"/>
      <c r="N231" s="62"/>
      <c r="O231" s="62"/>
    </row>
    <row r="232" spans="1:15" s="2" customFormat="1" x14ac:dyDescent="0.25">
      <c r="A232" s="43">
        <v>42</v>
      </c>
      <c r="B232" s="44" t="s">
        <v>892</v>
      </c>
      <c r="C232" s="20" t="s">
        <v>39</v>
      </c>
      <c r="D232" s="20" t="s">
        <v>38</v>
      </c>
      <c r="E232" s="30">
        <v>3464154</v>
      </c>
      <c r="F232" s="30">
        <v>35000</v>
      </c>
      <c r="G232" s="30">
        <v>3429154</v>
      </c>
      <c r="H232" s="31"/>
      <c r="I232" s="19" t="s">
        <v>663</v>
      </c>
      <c r="J232" s="62"/>
      <c r="K232" s="62"/>
      <c r="L232" s="62"/>
      <c r="M232" s="62"/>
      <c r="N232" s="62"/>
      <c r="O232" s="62"/>
    </row>
    <row r="233" spans="1:15" s="2" customFormat="1" x14ac:dyDescent="0.25">
      <c r="A233" s="43">
        <v>42</v>
      </c>
      <c r="B233" s="44" t="s">
        <v>893</v>
      </c>
      <c r="C233" s="20" t="s">
        <v>71</v>
      </c>
      <c r="D233" s="20" t="s">
        <v>70</v>
      </c>
      <c r="E233" s="30">
        <v>780900</v>
      </c>
      <c r="F233" s="30">
        <v>15000</v>
      </c>
      <c r="G233" s="30">
        <v>765900</v>
      </c>
      <c r="H233" s="31"/>
      <c r="I233" s="19" t="s">
        <v>663</v>
      </c>
      <c r="J233" s="62"/>
      <c r="K233" s="62"/>
      <c r="L233" s="62"/>
      <c r="M233" s="62"/>
      <c r="N233" s="62"/>
      <c r="O233" s="62"/>
    </row>
    <row r="234" spans="1:15" s="2" customFormat="1" x14ac:dyDescent="0.25">
      <c r="A234" s="43">
        <v>42</v>
      </c>
      <c r="B234" s="44" t="s">
        <v>894</v>
      </c>
      <c r="C234" s="20" t="s">
        <v>461</v>
      </c>
      <c r="D234" s="20" t="s">
        <v>460</v>
      </c>
      <c r="E234" s="30">
        <v>4031032</v>
      </c>
      <c r="F234" s="30">
        <v>40400</v>
      </c>
      <c r="G234" s="30">
        <v>3990632</v>
      </c>
      <c r="H234" s="31"/>
      <c r="I234" s="19" t="s">
        <v>663</v>
      </c>
      <c r="J234" s="62"/>
      <c r="K234" s="62"/>
      <c r="L234" s="62"/>
      <c r="M234" s="62"/>
      <c r="N234" s="62"/>
      <c r="O234" s="62"/>
    </row>
    <row r="235" spans="1:15" s="2" customFormat="1" x14ac:dyDescent="0.25">
      <c r="A235" s="43">
        <v>42</v>
      </c>
      <c r="B235" s="44" t="s">
        <v>895</v>
      </c>
      <c r="C235" s="20" t="s">
        <v>97</v>
      </c>
      <c r="D235" s="20" t="s">
        <v>96</v>
      </c>
      <c r="E235" s="30">
        <v>4985500</v>
      </c>
      <c r="F235" s="30">
        <v>51000</v>
      </c>
      <c r="G235" s="30">
        <v>4934500</v>
      </c>
      <c r="H235" s="31"/>
      <c r="I235" s="19" t="s">
        <v>663</v>
      </c>
      <c r="J235" s="62"/>
      <c r="K235" s="62"/>
      <c r="L235" s="62"/>
      <c r="M235" s="62"/>
      <c r="N235" s="62"/>
      <c r="O235" s="62"/>
    </row>
    <row r="236" spans="1:15" s="2" customFormat="1" x14ac:dyDescent="0.25">
      <c r="A236" s="43">
        <v>42</v>
      </c>
      <c r="B236" s="44" t="s">
        <v>896</v>
      </c>
      <c r="C236" s="20" t="s">
        <v>137</v>
      </c>
      <c r="D236" s="20" t="s">
        <v>136</v>
      </c>
      <c r="E236" s="30">
        <v>2464930</v>
      </c>
      <c r="F236" s="30">
        <v>44191</v>
      </c>
      <c r="G236" s="30">
        <v>2420749</v>
      </c>
      <c r="H236" s="31"/>
      <c r="I236" s="19" t="s">
        <v>663</v>
      </c>
      <c r="J236" s="62"/>
      <c r="K236" s="62"/>
      <c r="L236" s="62"/>
      <c r="M236" s="62"/>
      <c r="N236" s="62"/>
      <c r="O236" s="62"/>
    </row>
    <row r="237" spans="1:15" s="2" customFormat="1" x14ac:dyDescent="0.25">
      <c r="A237" s="43">
        <v>42</v>
      </c>
      <c r="B237" s="44" t="s">
        <v>897</v>
      </c>
      <c r="C237" s="20" t="s">
        <v>520</v>
      </c>
      <c r="D237" s="20" t="s">
        <v>519</v>
      </c>
      <c r="E237" s="30">
        <v>5010000</v>
      </c>
      <c r="F237" s="30">
        <v>50601</v>
      </c>
      <c r="G237" s="30">
        <v>4959399</v>
      </c>
      <c r="H237" s="31"/>
      <c r="I237" s="19" t="s">
        <v>663</v>
      </c>
      <c r="J237" s="62"/>
      <c r="K237" s="62"/>
      <c r="L237" s="62"/>
      <c r="M237" s="62"/>
      <c r="N237" s="62"/>
      <c r="O237" s="62"/>
    </row>
    <row r="238" spans="1:15" s="2" customFormat="1" x14ac:dyDescent="0.25">
      <c r="A238" s="43">
        <v>42</v>
      </c>
      <c r="B238" s="44" t="s">
        <v>898</v>
      </c>
      <c r="C238" s="20" t="s">
        <v>211</v>
      </c>
      <c r="D238" s="20" t="s">
        <v>210</v>
      </c>
      <c r="E238" s="30">
        <v>3852742</v>
      </c>
      <c r="F238" s="30">
        <v>42380</v>
      </c>
      <c r="G238" s="30">
        <v>3810362</v>
      </c>
      <c r="H238" s="31"/>
      <c r="I238" s="19" t="s">
        <v>663</v>
      </c>
      <c r="J238" s="62"/>
      <c r="K238" s="62"/>
      <c r="L238" s="62"/>
      <c r="M238" s="62"/>
      <c r="N238" s="62"/>
      <c r="O238" s="62"/>
    </row>
    <row r="239" spans="1:15" s="2" customFormat="1" x14ac:dyDescent="0.25">
      <c r="A239" s="43">
        <v>42</v>
      </c>
      <c r="B239" s="44" t="s">
        <v>899</v>
      </c>
      <c r="C239" s="20" t="s">
        <v>623</v>
      </c>
      <c r="D239" s="20" t="s">
        <v>622</v>
      </c>
      <c r="E239" s="30">
        <v>20207264</v>
      </c>
      <c r="F239" s="30">
        <v>370000</v>
      </c>
      <c r="G239" s="30">
        <v>5000000</v>
      </c>
      <c r="H239" s="31"/>
      <c r="I239" s="19" t="s">
        <v>663</v>
      </c>
      <c r="J239" s="62"/>
      <c r="K239" s="62"/>
      <c r="L239" s="62"/>
      <c r="M239" s="62"/>
      <c r="N239" s="62"/>
      <c r="O239" s="62"/>
    </row>
    <row r="240" spans="1:15" s="2" customFormat="1" x14ac:dyDescent="0.25">
      <c r="A240" s="43">
        <v>42</v>
      </c>
      <c r="B240" s="44" t="s">
        <v>900</v>
      </c>
      <c r="C240" s="20" t="s">
        <v>299</v>
      </c>
      <c r="D240" s="20" t="s">
        <v>298</v>
      </c>
      <c r="E240" s="30">
        <v>1256175.98</v>
      </c>
      <c r="F240" s="30">
        <v>74000</v>
      </c>
      <c r="G240" s="30">
        <v>1182175.98</v>
      </c>
      <c r="H240" s="31"/>
      <c r="I240" s="19" t="s">
        <v>663</v>
      </c>
      <c r="J240" s="62"/>
      <c r="K240" s="62"/>
      <c r="L240" s="62"/>
      <c r="M240" s="62"/>
      <c r="N240" s="62"/>
      <c r="O240" s="62"/>
    </row>
    <row r="241" spans="1:15" s="2" customFormat="1" x14ac:dyDescent="0.25">
      <c r="A241" s="43">
        <v>42</v>
      </c>
      <c r="B241" s="44" t="s">
        <v>901</v>
      </c>
      <c r="C241" s="20" t="s">
        <v>550</v>
      </c>
      <c r="D241" s="20" t="s">
        <v>549</v>
      </c>
      <c r="E241" s="30">
        <v>2195000</v>
      </c>
      <c r="F241" s="30">
        <v>23000</v>
      </c>
      <c r="G241" s="30">
        <v>2173000</v>
      </c>
      <c r="H241" s="31"/>
      <c r="I241" s="19" t="s">
        <v>663</v>
      </c>
      <c r="J241" s="62"/>
      <c r="K241" s="62"/>
      <c r="L241" s="62"/>
      <c r="M241" s="62"/>
      <c r="N241" s="62"/>
      <c r="O241" s="62"/>
    </row>
    <row r="242" spans="1:15" s="2" customFormat="1" x14ac:dyDescent="0.25">
      <c r="A242" s="43">
        <v>42</v>
      </c>
      <c r="B242" s="44" t="s">
        <v>902</v>
      </c>
      <c r="C242" s="20" t="s">
        <v>524</v>
      </c>
      <c r="D242" s="20" t="s">
        <v>523</v>
      </c>
      <c r="E242" s="30">
        <v>2369500</v>
      </c>
      <c r="F242" s="30">
        <v>24000</v>
      </c>
      <c r="G242" s="30">
        <v>2345500</v>
      </c>
      <c r="H242" s="31"/>
      <c r="I242" s="19" t="s">
        <v>663</v>
      </c>
      <c r="J242" s="62"/>
      <c r="K242" s="62"/>
      <c r="L242" s="62"/>
      <c r="M242" s="62"/>
      <c r="N242" s="62"/>
      <c r="O242" s="62"/>
    </row>
    <row r="243" spans="1:15" s="2" customFormat="1" x14ac:dyDescent="0.25">
      <c r="A243" s="43">
        <v>40</v>
      </c>
      <c r="B243" s="44" t="s">
        <v>903</v>
      </c>
      <c r="C243" s="20" t="s">
        <v>6</v>
      </c>
      <c r="D243" s="20" t="s">
        <v>5</v>
      </c>
      <c r="E243" s="30">
        <v>9952800</v>
      </c>
      <c r="F243" s="30">
        <v>4952800</v>
      </c>
      <c r="G243" s="30">
        <v>5000000</v>
      </c>
      <c r="H243" s="31"/>
      <c r="I243" s="19" t="s">
        <v>663</v>
      </c>
      <c r="J243" s="62"/>
      <c r="K243" s="62"/>
      <c r="L243" s="62"/>
      <c r="M243" s="62"/>
      <c r="N243" s="62"/>
      <c r="O243" s="62"/>
    </row>
    <row r="244" spans="1:15" s="2" customFormat="1" x14ac:dyDescent="0.25">
      <c r="A244" s="43">
        <v>40</v>
      </c>
      <c r="B244" s="44" t="s">
        <v>904</v>
      </c>
      <c r="C244" s="20" t="s">
        <v>14</v>
      </c>
      <c r="D244" s="20" t="s">
        <v>13</v>
      </c>
      <c r="E244" s="30">
        <v>1886690</v>
      </c>
      <c r="F244" s="30">
        <v>380000</v>
      </c>
      <c r="G244" s="30">
        <v>1506690</v>
      </c>
      <c r="H244" s="31"/>
      <c r="I244" s="19" t="s">
        <v>663</v>
      </c>
      <c r="J244" s="62"/>
      <c r="K244" s="62"/>
      <c r="L244" s="62"/>
      <c r="M244" s="62"/>
      <c r="N244" s="62"/>
      <c r="O244" s="62"/>
    </row>
    <row r="245" spans="1:15" s="2" customFormat="1" x14ac:dyDescent="0.25">
      <c r="A245" s="43">
        <v>40</v>
      </c>
      <c r="B245" s="44" t="s">
        <v>905</v>
      </c>
      <c r="C245" s="20" t="s">
        <v>65</v>
      </c>
      <c r="D245" s="20" t="s">
        <v>64</v>
      </c>
      <c r="E245" s="30">
        <v>1039643.75</v>
      </c>
      <c r="F245" s="30">
        <v>218325.19</v>
      </c>
      <c r="G245" s="30">
        <v>821318.56</v>
      </c>
      <c r="H245" s="31"/>
      <c r="I245" s="19" t="s">
        <v>663</v>
      </c>
      <c r="J245" s="62"/>
      <c r="K245" s="62"/>
      <c r="L245" s="62"/>
      <c r="M245" s="62"/>
      <c r="N245" s="62"/>
      <c r="O245" s="62"/>
    </row>
    <row r="246" spans="1:15" s="2" customFormat="1" x14ac:dyDescent="0.25">
      <c r="A246" s="43">
        <v>40</v>
      </c>
      <c r="B246" s="44" t="s">
        <v>906</v>
      </c>
      <c r="C246" s="20" t="s">
        <v>555</v>
      </c>
      <c r="D246" s="20" t="s">
        <v>554</v>
      </c>
      <c r="E246" s="30">
        <v>3140000</v>
      </c>
      <c r="F246" s="30">
        <v>170000</v>
      </c>
      <c r="G246" s="30">
        <v>2970000</v>
      </c>
      <c r="H246" s="31"/>
      <c r="I246" s="19" t="s">
        <v>663</v>
      </c>
      <c r="J246" s="62"/>
      <c r="K246" s="62"/>
      <c r="L246" s="62"/>
      <c r="M246" s="62"/>
      <c r="N246" s="62"/>
      <c r="O246" s="62"/>
    </row>
    <row r="247" spans="1:15" s="2" customFormat="1" x14ac:dyDescent="0.25">
      <c r="A247" s="43">
        <v>40</v>
      </c>
      <c r="B247" s="44" t="s">
        <v>907</v>
      </c>
      <c r="C247" s="20" t="s">
        <v>125</v>
      </c>
      <c r="D247" s="20" t="s">
        <v>124</v>
      </c>
      <c r="E247" s="30">
        <v>1472000</v>
      </c>
      <c r="F247" s="30">
        <v>294500</v>
      </c>
      <c r="G247" s="30">
        <v>1177500</v>
      </c>
      <c r="H247" s="31"/>
      <c r="I247" s="19" t="s">
        <v>663</v>
      </c>
      <c r="J247" s="62"/>
      <c r="K247" s="62"/>
      <c r="L247" s="62"/>
      <c r="M247" s="62"/>
      <c r="N247" s="62"/>
      <c r="O247" s="62"/>
    </row>
    <row r="248" spans="1:15" s="2" customFormat="1" x14ac:dyDescent="0.25">
      <c r="A248" s="43">
        <v>40</v>
      </c>
      <c r="B248" s="44" t="s">
        <v>908</v>
      </c>
      <c r="C248" s="20" t="s">
        <v>463</v>
      </c>
      <c r="D248" s="20" t="s">
        <v>462</v>
      </c>
      <c r="E248" s="30">
        <v>2477395</v>
      </c>
      <c r="F248" s="30">
        <v>545027</v>
      </c>
      <c r="G248" s="30">
        <v>1932368</v>
      </c>
      <c r="H248" s="31"/>
      <c r="I248" s="19" t="s">
        <v>663</v>
      </c>
      <c r="J248" s="62"/>
      <c r="K248" s="62"/>
      <c r="L248" s="62"/>
      <c r="M248" s="62"/>
      <c r="N248" s="62"/>
      <c r="O248" s="62"/>
    </row>
    <row r="249" spans="1:15" s="2" customFormat="1" x14ac:dyDescent="0.25">
      <c r="A249" s="43">
        <v>40</v>
      </c>
      <c r="B249" s="44" t="s">
        <v>909</v>
      </c>
      <c r="C249" s="20" t="s">
        <v>510</v>
      </c>
      <c r="D249" s="20" t="s">
        <v>509</v>
      </c>
      <c r="E249" s="30">
        <v>509509</v>
      </c>
      <c r="F249" s="30">
        <v>101901.8</v>
      </c>
      <c r="G249" s="30">
        <v>407607.2</v>
      </c>
      <c r="H249" s="31"/>
      <c r="I249" s="19" t="s">
        <v>663</v>
      </c>
      <c r="J249" s="62"/>
      <c r="K249" s="62"/>
      <c r="L249" s="62"/>
      <c r="M249" s="62"/>
      <c r="N249" s="62"/>
      <c r="O249" s="62"/>
    </row>
    <row r="250" spans="1:15" s="2" customFormat="1" x14ac:dyDescent="0.25">
      <c r="A250" s="43">
        <v>40</v>
      </c>
      <c r="B250" s="44" t="s">
        <v>910</v>
      </c>
      <c r="C250" s="20" t="s">
        <v>522</v>
      </c>
      <c r="D250" s="20" t="s">
        <v>521</v>
      </c>
      <c r="E250" s="30">
        <v>9936000</v>
      </c>
      <c r="F250" s="30">
        <v>5000000</v>
      </c>
      <c r="G250" s="30">
        <v>4936000</v>
      </c>
      <c r="H250" s="31"/>
      <c r="I250" s="19" t="s">
        <v>663</v>
      </c>
      <c r="J250" s="62"/>
      <c r="K250" s="62"/>
      <c r="L250" s="62"/>
      <c r="M250" s="62"/>
      <c r="N250" s="62"/>
      <c r="O250" s="62"/>
    </row>
    <row r="251" spans="1:15" s="2" customFormat="1" x14ac:dyDescent="0.25">
      <c r="A251" s="43">
        <v>40</v>
      </c>
      <c r="B251" s="44" t="s">
        <v>911</v>
      </c>
      <c r="C251" s="20" t="s">
        <v>241</v>
      </c>
      <c r="D251" s="20" t="s">
        <v>240</v>
      </c>
      <c r="E251" s="30">
        <v>454885</v>
      </c>
      <c r="F251" s="30">
        <v>100000</v>
      </c>
      <c r="G251" s="30">
        <v>354885</v>
      </c>
      <c r="H251" s="31"/>
      <c r="I251" s="19" t="s">
        <v>663</v>
      </c>
      <c r="J251" s="62"/>
      <c r="K251" s="62"/>
      <c r="L251" s="62"/>
      <c r="M251" s="62"/>
      <c r="N251" s="62"/>
      <c r="O251" s="62"/>
    </row>
    <row r="252" spans="1:15" s="2" customFormat="1" x14ac:dyDescent="0.25">
      <c r="A252" s="43">
        <v>40</v>
      </c>
      <c r="B252" s="44" t="s">
        <v>912</v>
      </c>
      <c r="C252" s="20" t="s">
        <v>470</v>
      </c>
      <c r="D252" s="20" t="s">
        <v>469</v>
      </c>
      <c r="E252" s="30">
        <v>2853517</v>
      </c>
      <c r="F252" s="30">
        <v>570704</v>
      </c>
      <c r="G252" s="30">
        <v>2282813</v>
      </c>
      <c r="H252" s="31"/>
      <c r="I252" s="19" t="s">
        <v>663</v>
      </c>
      <c r="J252" s="62"/>
      <c r="K252" s="62"/>
      <c r="L252" s="62"/>
      <c r="M252" s="62"/>
      <c r="N252" s="62"/>
      <c r="O252" s="62"/>
    </row>
    <row r="253" spans="1:15" s="2" customFormat="1" x14ac:dyDescent="0.25">
      <c r="A253" s="43">
        <v>40</v>
      </c>
      <c r="B253" s="44" t="s">
        <v>913</v>
      </c>
      <c r="C253" s="20" t="s">
        <v>563</v>
      </c>
      <c r="D253" s="20" t="s">
        <v>562</v>
      </c>
      <c r="E253" s="30">
        <v>1681001</v>
      </c>
      <c r="F253" s="30">
        <v>1</v>
      </c>
      <c r="G253" s="30">
        <v>1681000</v>
      </c>
      <c r="H253" s="31"/>
      <c r="I253" s="19" t="s">
        <v>663</v>
      </c>
      <c r="J253" s="62"/>
      <c r="K253" s="62"/>
      <c r="L253" s="62"/>
      <c r="M253" s="62"/>
      <c r="N253" s="62"/>
      <c r="O253" s="62"/>
    </row>
    <row r="254" spans="1:15" s="2" customFormat="1" x14ac:dyDescent="0.25">
      <c r="A254" s="43">
        <v>40</v>
      </c>
      <c r="B254" s="44" t="s">
        <v>914</v>
      </c>
      <c r="C254" s="20" t="s">
        <v>297</v>
      </c>
      <c r="D254" s="20" t="s">
        <v>296</v>
      </c>
      <c r="E254" s="30">
        <v>334500</v>
      </c>
      <c r="F254" s="30">
        <v>167000</v>
      </c>
      <c r="G254" s="30">
        <v>146520.4</v>
      </c>
      <c r="H254" s="31"/>
      <c r="I254" s="19" t="s">
        <v>663</v>
      </c>
      <c r="J254" s="62"/>
      <c r="K254" s="62"/>
      <c r="L254" s="62"/>
      <c r="M254" s="62"/>
      <c r="N254" s="62"/>
      <c r="O254" s="62"/>
    </row>
    <row r="255" spans="1:15" s="2" customFormat="1" x14ac:dyDescent="0.25">
      <c r="A255" s="43">
        <v>40</v>
      </c>
      <c r="B255" s="44" t="s">
        <v>915</v>
      </c>
      <c r="C255" s="20" t="s">
        <v>414</v>
      </c>
      <c r="D255" s="20" t="s">
        <v>413</v>
      </c>
      <c r="E255" s="30">
        <v>9979475</v>
      </c>
      <c r="F255" s="30">
        <v>4979475</v>
      </c>
      <c r="G255" s="30">
        <v>5000000</v>
      </c>
      <c r="H255" s="31"/>
      <c r="I255" s="19" t="s">
        <v>663</v>
      </c>
      <c r="J255" s="62"/>
      <c r="K255" s="62"/>
      <c r="L255" s="62"/>
      <c r="M255" s="62"/>
      <c r="N255" s="62"/>
      <c r="O255" s="62"/>
    </row>
    <row r="256" spans="1:15" s="2" customFormat="1" x14ac:dyDescent="0.25">
      <c r="A256" s="43">
        <v>40</v>
      </c>
      <c r="B256" s="44" t="s">
        <v>916</v>
      </c>
      <c r="C256" s="20" t="s">
        <v>420</v>
      </c>
      <c r="D256" s="20" t="s">
        <v>419</v>
      </c>
      <c r="E256" s="30">
        <v>1259000</v>
      </c>
      <c r="F256" s="30">
        <v>2000</v>
      </c>
      <c r="G256" s="30">
        <v>1257000</v>
      </c>
      <c r="H256" s="31"/>
      <c r="I256" s="19" t="s">
        <v>663</v>
      </c>
      <c r="J256" s="62"/>
      <c r="K256" s="62"/>
      <c r="L256" s="62"/>
      <c r="M256" s="62"/>
      <c r="N256" s="62"/>
      <c r="O256" s="62"/>
    </row>
    <row r="257" spans="1:15" s="2" customFormat="1" x14ac:dyDescent="0.25">
      <c r="A257" s="43">
        <v>40</v>
      </c>
      <c r="B257" s="44" t="s">
        <v>917</v>
      </c>
      <c r="C257" s="20" t="s">
        <v>339</v>
      </c>
      <c r="D257" s="20" t="s">
        <v>338</v>
      </c>
      <c r="E257" s="30">
        <v>453200</v>
      </c>
      <c r="F257" s="30">
        <v>1000</v>
      </c>
      <c r="G257" s="30">
        <v>452200</v>
      </c>
      <c r="H257" s="31"/>
      <c r="I257" s="19" t="s">
        <v>663</v>
      </c>
      <c r="J257" s="62"/>
      <c r="K257" s="62"/>
      <c r="L257" s="62"/>
      <c r="M257" s="62"/>
      <c r="N257" s="62"/>
      <c r="O257" s="62"/>
    </row>
    <row r="258" spans="1:15" s="2" customFormat="1" x14ac:dyDescent="0.25">
      <c r="A258" s="43">
        <v>40</v>
      </c>
      <c r="B258" s="44" t="s">
        <v>918</v>
      </c>
      <c r="C258" s="20" t="s">
        <v>487</v>
      </c>
      <c r="D258" s="20" t="s">
        <v>486</v>
      </c>
      <c r="E258" s="30">
        <v>250000</v>
      </c>
      <c r="F258" s="30">
        <v>52000</v>
      </c>
      <c r="G258" s="30">
        <v>198000</v>
      </c>
      <c r="H258" s="31"/>
      <c r="I258" s="19" t="s">
        <v>663</v>
      </c>
      <c r="J258" s="62"/>
      <c r="K258" s="62"/>
      <c r="L258" s="62"/>
      <c r="M258" s="62"/>
      <c r="N258" s="62"/>
      <c r="O258" s="62"/>
    </row>
    <row r="259" spans="1:15" s="2" customFormat="1" x14ac:dyDescent="0.25">
      <c r="A259" s="43">
        <v>38</v>
      </c>
      <c r="B259" s="44" t="s">
        <v>919</v>
      </c>
      <c r="C259" s="20" t="s">
        <v>293</v>
      </c>
      <c r="D259" s="20" t="s">
        <v>292</v>
      </c>
      <c r="E259" s="30">
        <v>166000</v>
      </c>
      <c r="F259" s="30">
        <v>22000</v>
      </c>
      <c r="G259" s="30">
        <v>144000</v>
      </c>
      <c r="H259" s="31"/>
      <c r="I259" s="19" t="s">
        <v>663</v>
      </c>
      <c r="J259" s="62"/>
      <c r="K259" s="62"/>
      <c r="L259" s="62"/>
      <c r="M259" s="62"/>
      <c r="N259" s="62"/>
      <c r="O259" s="62"/>
    </row>
    <row r="260" spans="1:15" s="2" customFormat="1" x14ac:dyDescent="0.25">
      <c r="A260" s="43">
        <v>37</v>
      </c>
      <c r="B260" s="44" t="s">
        <v>920</v>
      </c>
      <c r="C260" s="20" t="s">
        <v>440</v>
      </c>
      <c r="D260" s="20" t="s">
        <v>439</v>
      </c>
      <c r="E260" s="30">
        <v>3300000</v>
      </c>
      <c r="F260" s="30">
        <v>300000</v>
      </c>
      <c r="G260" s="30">
        <v>3000000</v>
      </c>
      <c r="H260" s="31"/>
      <c r="I260" s="19" t="s">
        <v>663</v>
      </c>
      <c r="J260" s="62"/>
      <c r="K260" s="62"/>
      <c r="L260" s="62"/>
      <c r="M260" s="62"/>
      <c r="N260" s="62"/>
      <c r="O260" s="62"/>
    </row>
    <row r="261" spans="1:15" s="2" customFormat="1" x14ac:dyDescent="0.25">
      <c r="A261" s="43">
        <v>37</v>
      </c>
      <c r="B261" s="44" t="s">
        <v>921</v>
      </c>
      <c r="C261" s="20" t="s">
        <v>444</v>
      </c>
      <c r="D261" s="20" t="s">
        <v>443</v>
      </c>
      <c r="E261" s="30">
        <v>5626000</v>
      </c>
      <c r="F261" s="30">
        <v>126000</v>
      </c>
      <c r="G261" s="30">
        <v>5000000</v>
      </c>
      <c r="H261" s="31"/>
      <c r="I261" s="19" t="s">
        <v>663</v>
      </c>
      <c r="J261" s="62"/>
      <c r="K261" s="62"/>
      <c r="L261" s="62"/>
      <c r="M261" s="62"/>
      <c r="N261" s="62"/>
      <c r="O261" s="62"/>
    </row>
    <row r="262" spans="1:15" s="2" customFormat="1" x14ac:dyDescent="0.25">
      <c r="A262" s="43">
        <v>37</v>
      </c>
      <c r="B262" s="44" t="s">
        <v>922</v>
      </c>
      <c r="C262" s="20" t="s">
        <v>319</v>
      </c>
      <c r="D262" s="20" t="s">
        <v>318</v>
      </c>
      <c r="E262" s="30">
        <v>294676</v>
      </c>
      <c r="F262" s="30">
        <v>10000</v>
      </c>
      <c r="G262" s="30">
        <v>284676</v>
      </c>
      <c r="H262" s="31"/>
      <c r="I262" s="19" t="s">
        <v>663</v>
      </c>
      <c r="J262" s="62"/>
      <c r="K262" s="62"/>
      <c r="L262" s="62"/>
      <c r="M262" s="62"/>
      <c r="N262" s="62"/>
      <c r="O262" s="62"/>
    </row>
    <row r="263" spans="1:15" s="2" customFormat="1" x14ac:dyDescent="0.25">
      <c r="A263" s="43">
        <v>35</v>
      </c>
      <c r="B263" s="44" t="s">
        <v>923</v>
      </c>
      <c r="C263" s="20" t="s">
        <v>358</v>
      </c>
      <c r="D263" s="20" t="s">
        <v>357</v>
      </c>
      <c r="E263" s="30">
        <v>8309958.3899999997</v>
      </c>
      <c r="F263" s="30">
        <v>3309958.39</v>
      </c>
      <c r="G263" s="30">
        <v>5000000</v>
      </c>
      <c r="H263" s="31"/>
      <c r="I263" s="19" t="s">
        <v>663</v>
      </c>
      <c r="J263" s="62"/>
      <c r="K263" s="62"/>
      <c r="L263" s="62"/>
      <c r="M263" s="62"/>
      <c r="N263" s="62"/>
      <c r="O263" s="62"/>
    </row>
    <row r="264" spans="1:15" s="2" customFormat="1" x14ac:dyDescent="0.25">
      <c r="A264" s="43">
        <v>35</v>
      </c>
      <c r="B264" s="44" t="s">
        <v>924</v>
      </c>
      <c r="C264" s="20" t="s">
        <v>408</v>
      </c>
      <c r="D264" s="20" t="s">
        <v>407</v>
      </c>
      <c r="E264" s="30">
        <v>4012000</v>
      </c>
      <c r="F264" s="30">
        <v>800000</v>
      </c>
      <c r="G264" s="30">
        <v>3200000</v>
      </c>
      <c r="H264" s="31"/>
      <c r="I264" s="19" t="s">
        <v>663</v>
      </c>
      <c r="J264" s="62"/>
      <c r="K264" s="62"/>
      <c r="L264" s="62"/>
      <c r="M264" s="62"/>
      <c r="N264" s="62"/>
      <c r="O264" s="62"/>
    </row>
    <row r="265" spans="1:15" s="2" customFormat="1" x14ac:dyDescent="0.25">
      <c r="A265" s="43">
        <v>35</v>
      </c>
      <c r="B265" s="44" t="s">
        <v>925</v>
      </c>
      <c r="C265" s="20" t="s">
        <v>177</v>
      </c>
      <c r="D265" s="20" t="s">
        <v>176</v>
      </c>
      <c r="E265" s="30">
        <v>786115</v>
      </c>
      <c r="F265" s="30">
        <v>165084.15</v>
      </c>
      <c r="G265" s="30">
        <v>621030.85</v>
      </c>
      <c r="H265" s="31"/>
      <c r="I265" s="19" t="s">
        <v>663</v>
      </c>
      <c r="J265" s="62"/>
      <c r="K265" s="62"/>
      <c r="L265" s="62"/>
      <c r="M265" s="62"/>
      <c r="N265" s="62"/>
      <c r="O265" s="62"/>
    </row>
    <row r="266" spans="1:15" s="2" customFormat="1" x14ac:dyDescent="0.25">
      <c r="A266" s="43">
        <v>35</v>
      </c>
      <c r="B266" s="44" t="s">
        <v>926</v>
      </c>
      <c r="C266" s="20" t="s">
        <v>199</v>
      </c>
      <c r="D266" s="20" t="s">
        <v>198</v>
      </c>
      <c r="E266" s="30">
        <v>714400</v>
      </c>
      <c r="F266" s="30">
        <v>142880</v>
      </c>
      <c r="G266" s="30">
        <v>571520</v>
      </c>
      <c r="H266" s="31"/>
      <c r="I266" s="19" t="s">
        <v>663</v>
      </c>
      <c r="J266" s="62"/>
      <c r="K266" s="62"/>
      <c r="L266" s="62"/>
      <c r="M266" s="62"/>
      <c r="N266" s="62"/>
      <c r="O266" s="62"/>
    </row>
    <row r="267" spans="1:15" s="2" customFormat="1" x14ac:dyDescent="0.25">
      <c r="A267" s="43">
        <v>35</v>
      </c>
      <c r="B267" s="44" t="s">
        <v>927</v>
      </c>
      <c r="C267" s="20" t="s">
        <v>203</v>
      </c>
      <c r="D267" s="20" t="s">
        <v>202</v>
      </c>
      <c r="E267" s="30">
        <v>3289000</v>
      </c>
      <c r="F267" s="30">
        <v>10000</v>
      </c>
      <c r="G267" s="30">
        <v>3279000</v>
      </c>
      <c r="H267" s="31"/>
      <c r="I267" s="19" t="s">
        <v>663</v>
      </c>
      <c r="J267" s="62"/>
      <c r="K267" s="62"/>
      <c r="L267" s="62"/>
      <c r="M267" s="62"/>
      <c r="N267" s="62"/>
      <c r="O267" s="62"/>
    </row>
    <row r="268" spans="1:15" s="2" customFormat="1" x14ac:dyDescent="0.25">
      <c r="A268" s="43">
        <v>35</v>
      </c>
      <c r="B268" s="44" t="s">
        <v>928</v>
      </c>
      <c r="C268" s="20" t="s">
        <v>209</v>
      </c>
      <c r="D268" s="20" t="s">
        <v>208</v>
      </c>
      <c r="E268" s="30">
        <v>5026339</v>
      </c>
      <c r="F268" s="30">
        <v>40000</v>
      </c>
      <c r="G268" s="30">
        <v>4986329</v>
      </c>
      <c r="H268" s="31"/>
      <c r="I268" s="19" t="s">
        <v>663</v>
      </c>
      <c r="J268" s="62"/>
      <c r="K268" s="62"/>
      <c r="L268" s="62"/>
      <c r="M268" s="62"/>
      <c r="N268" s="62"/>
      <c r="O268" s="62"/>
    </row>
    <row r="269" spans="1:15" s="2" customFormat="1" x14ac:dyDescent="0.25">
      <c r="A269" s="43">
        <v>35</v>
      </c>
      <c r="B269" s="44" t="s">
        <v>929</v>
      </c>
      <c r="C269" s="20" t="s">
        <v>215</v>
      </c>
      <c r="D269" s="20" t="s">
        <v>214</v>
      </c>
      <c r="E269" s="30">
        <v>5628000</v>
      </c>
      <c r="F269" s="30">
        <v>2814000</v>
      </c>
      <c r="G269" s="30">
        <v>2814000</v>
      </c>
      <c r="H269" s="31"/>
      <c r="I269" s="19" t="s">
        <v>663</v>
      </c>
      <c r="J269" s="62"/>
      <c r="K269" s="62"/>
      <c r="L269" s="62"/>
      <c r="M269" s="62"/>
      <c r="N269" s="62"/>
      <c r="O269" s="62"/>
    </row>
    <row r="270" spans="1:15" s="2" customFormat="1" x14ac:dyDescent="0.25">
      <c r="A270" s="43">
        <v>35</v>
      </c>
      <c r="B270" s="44" t="s">
        <v>930</v>
      </c>
      <c r="C270" s="20" t="s">
        <v>309</v>
      </c>
      <c r="D270" s="20" t="s">
        <v>308</v>
      </c>
      <c r="E270" s="30">
        <v>6250001</v>
      </c>
      <c r="F270" s="30">
        <v>1250001</v>
      </c>
      <c r="G270" s="30">
        <v>5000000</v>
      </c>
      <c r="H270" s="31"/>
      <c r="I270" s="19" t="s">
        <v>663</v>
      </c>
      <c r="J270" s="62"/>
      <c r="K270" s="62"/>
      <c r="L270" s="62"/>
      <c r="M270" s="62"/>
      <c r="N270" s="62"/>
      <c r="O270" s="62"/>
    </row>
    <row r="271" spans="1:15" s="2" customFormat="1" x14ac:dyDescent="0.25">
      <c r="A271" s="43">
        <v>35</v>
      </c>
      <c r="B271" s="44" t="s">
        <v>931</v>
      </c>
      <c r="C271" s="20" t="s">
        <v>313</v>
      </c>
      <c r="D271" s="20" t="s">
        <v>312</v>
      </c>
      <c r="E271" s="30">
        <v>981587</v>
      </c>
      <c r="F271" s="30">
        <v>510587</v>
      </c>
      <c r="G271" s="30">
        <v>471000</v>
      </c>
      <c r="H271" s="31"/>
      <c r="I271" s="19" t="s">
        <v>663</v>
      </c>
      <c r="J271" s="62"/>
      <c r="K271" s="62"/>
      <c r="L271" s="62"/>
      <c r="M271" s="62"/>
      <c r="N271" s="62"/>
      <c r="O271" s="62"/>
    </row>
    <row r="272" spans="1:15" s="2" customFormat="1" x14ac:dyDescent="0.25">
      <c r="A272" s="43">
        <v>35</v>
      </c>
      <c r="B272" s="44" t="s">
        <v>932</v>
      </c>
      <c r="C272" s="20" t="s">
        <v>321</v>
      </c>
      <c r="D272" s="20" t="s">
        <v>320</v>
      </c>
      <c r="E272" s="30">
        <v>24332778</v>
      </c>
      <c r="F272" s="30">
        <v>6109947</v>
      </c>
      <c r="G272" s="30">
        <v>18222534</v>
      </c>
      <c r="H272" s="31"/>
      <c r="I272" s="19" t="s">
        <v>663</v>
      </c>
      <c r="J272" s="62"/>
      <c r="K272" s="62"/>
      <c r="L272" s="62"/>
      <c r="M272" s="62"/>
      <c r="N272" s="62"/>
      <c r="O272" s="62"/>
    </row>
    <row r="273" spans="1:15" s="2" customFormat="1" x14ac:dyDescent="0.25">
      <c r="A273" s="43">
        <v>35</v>
      </c>
      <c r="B273" s="44" t="s">
        <v>933</v>
      </c>
      <c r="C273" s="20" t="s">
        <v>491</v>
      </c>
      <c r="D273" s="20" t="s">
        <v>490</v>
      </c>
      <c r="E273" s="30">
        <v>586000</v>
      </c>
      <c r="F273" s="30">
        <v>144478.47</v>
      </c>
      <c r="G273" s="30">
        <v>441521.53</v>
      </c>
      <c r="H273" s="31"/>
      <c r="I273" s="19" t="s">
        <v>663</v>
      </c>
      <c r="J273" s="62"/>
      <c r="K273" s="62"/>
      <c r="L273" s="62"/>
      <c r="M273" s="62"/>
      <c r="N273" s="62"/>
      <c r="O273" s="62"/>
    </row>
    <row r="274" spans="1:15" s="2" customFormat="1" x14ac:dyDescent="0.25">
      <c r="A274" s="43">
        <v>35</v>
      </c>
      <c r="B274" s="44" t="s">
        <v>934</v>
      </c>
      <c r="C274" s="20" t="s">
        <v>331</v>
      </c>
      <c r="D274" s="20" t="s">
        <v>330</v>
      </c>
      <c r="E274" s="30">
        <v>841819</v>
      </c>
      <c r="F274" s="30">
        <v>168364</v>
      </c>
      <c r="G274" s="30">
        <v>673455</v>
      </c>
      <c r="H274" s="31"/>
      <c r="I274" s="19" t="s">
        <v>663</v>
      </c>
      <c r="J274" s="62"/>
      <c r="K274" s="62"/>
      <c r="L274" s="62"/>
      <c r="M274" s="62"/>
      <c r="N274" s="62"/>
      <c r="O274" s="62"/>
    </row>
    <row r="275" spans="1:15" s="2" customFormat="1" x14ac:dyDescent="0.25">
      <c r="A275" s="43">
        <v>35</v>
      </c>
      <c r="B275" s="44" t="s">
        <v>935</v>
      </c>
      <c r="C275" s="20" t="s">
        <v>331</v>
      </c>
      <c r="D275" s="20" t="s">
        <v>332</v>
      </c>
      <c r="E275" s="30">
        <v>135000</v>
      </c>
      <c r="F275" s="30">
        <v>27000</v>
      </c>
      <c r="G275" s="30">
        <v>108000</v>
      </c>
      <c r="H275" s="31"/>
      <c r="I275" s="19" t="s">
        <v>663</v>
      </c>
      <c r="J275" s="62"/>
      <c r="K275" s="62"/>
      <c r="L275" s="62"/>
      <c r="M275" s="62"/>
      <c r="N275" s="62"/>
      <c r="O275" s="62"/>
    </row>
    <row r="276" spans="1:15" s="2" customFormat="1" x14ac:dyDescent="0.25">
      <c r="A276" s="43">
        <v>35</v>
      </c>
      <c r="B276" s="44" t="s">
        <v>936</v>
      </c>
      <c r="C276" s="20" t="s">
        <v>331</v>
      </c>
      <c r="D276" s="20" t="s">
        <v>334</v>
      </c>
      <c r="E276" s="30">
        <v>31000</v>
      </c>
      <c r="F276" s="30">
        <v>6200</v>
      </c>
      <c r="G276" s="30">
        <v>24800</v>
      </c>
      <c r="H276" s="31"/>
      <c r="I276" s="19" t="s">
        <v>663</v>
      </c>
      <c r="J276" s="62"/>
      <c r="K276" s="62"/>
      <c r="L276" s="62"/>
      <c r="M276" s="62"/>
      <c r="N276" s="62"/>
      <c r="O276" s="62"/>
    </row>
    <row r="277" spans="1:15" s="2" customFormat="1" x14ac:dyDescent="0.25">
      <c r="A277" s="43">
        <v>35</v>
      </c>
      <c r="B277" s="44" t="s">
        <v>937</v>
      </c>
      <c r="C277" s="20" t="s">
        <v>516</v>
      </c>
      <c r="D277" s="20" t="s">
        <v>515</v>
      </c>
      <c r="E277" s="30">
        <v>1455800</v>
      </c>
      <c r="F277" s="30">
        <v>321160</v>
      </c>
      <c r="G277" s="30">
        <v>1134640</v>
      </c>
      <c r="H277" s="31"/>
      <c r="I277" s="19" t="s">
        <v>663</v>
      </c>
      <c r="J277" s="62"/>
      <c r="K277" s="62"/>
      <c r="L277" s="62"/>
      <c r="M277" s="62"/>
      <c r="N277" s="62"/>
      <c r="O277" s="62"/>
    </row>
    <row r="278" spans="1:15" s="2" customFormat="1" x14ac:dyDescent="0.25">
      <c r="A278" s="43">
        <v>33</v>
      </c>
      <c r="B278" s="44" t="s">
        <v>938</v>
      </c>
      <c r="C278" s="20" t="s">
        <v>590</v>
      </c>
      <c r="D278" s="20" t="s">
        <v>589</v>
      </c>
      <c r="E278" s="30">
        <v>1319897</v>
      </c>
      <c r="F278" s="30">
        <v>134286</v>
      </c>
      <c r="G278" s="30">
        <v>1185611</v>
      </c>
      <c r="H278" s="31"/>
      <c r="I278" s="19" t="s">
        <v>663</v>
      </c>
      <c r="J278" s="62"/>
      <c r="K278" s="62"/>
      <c r="L278" s="62"/>
      <c r="M278" s="62"/>
      <c r="N278" s="62"/>
      <c r="O278" s="62"/>
    </row>
    <row r="279" spans="1:15" s="2" customFormat="1" x14ac:dyDescent="0.25">
      <c r="A279" s="43">
        <v>33</v>
      </c>
      <c r="B279" s="44" t="s">
        <v>939</v>
      </c>
      <c r="C279" s="20" t="s">
        <v>502</v>
      </c>
      <c r="D279" s="20" t="s">
        <v>501</v>
      </c>
      <c r="E279" s="30">
        <v>680900</v>
      </c>
      <c r="F279" s="30">
        <v>113500</v>
      </c>
      <c r="G279" s="30">
        <v>567400</v>
      </c>
      <c r="H279" s="31"/>
      <c r="I279" s="19" t="s">
        <v>663</v>
      </c>
      <c r="J279" s="62"/>
      <c r="K279" s="62"/>
      <c r="L279" s="62"/>
      <c r="M279" s="62"/>
      <c r="N279" s="62"/>
      <c r="O279" s="62"/>
    </row>
    <row r="280" spans="1:15" s="2" customFormat="1" x14ac:dyDescent="0.25">
      <c r="A280" s="43">
        <v>33</v>
      </c>
      <c r="B280" s="44" t="s">
        <v>940</v>
      </c>
      <c r="C280" s="20" t="s">
        <v>295</v>
      </c>
      <c r="D280" s="20" t="s">
        <v>294</v>
      </c>
      <c r="E280" s="30">
        <v>625339.61</v>
      </c>
      <c r="F280" s="30">
        <v>62534</v>
      </c>
      <c r="G280" s="30">
        <v>562805.61</v>
      </c>
      <c r="H280" s="31"/>
      <c r="I280" s="19" t="s">
        <v>663</v>
      </c>
      <c r="J280" s="62"/>
      <c r="K280" s="62"/>
      <c r="L280" s="62"/>
      <c r="M280" s="62"/>
      <c r="N280" s="62"/>
      <c r="O280" s="62"/>
    </row>
    <row r="281" spans="1:15" s="2" customFormat="1" x14ac:dyDescent="0.25">
      <c r="A281" s="43">
        <v>32</v>
      </c>
      <c r="B281" s="44" t="s">
        <v>941</v>
      </c>
      <c r="C281" s="20" t="s">
        <v>143</v>
      </c>
      <c r="D281" s="20" t="s">
        <v>142</v>
      </c>
      <c r="E281" s="30">
        <v>10100000</v>
      </c>
      <c r="F281" s="30">
        <v>50001</v>
      </c>
      <c r="G281" s="30">
        <v>5000000</v>
      </c>
      <c r="H281" s="31"/>
      <c r="I281" s="19" t="s">
        <v>663</v>
      </c>
      <c r="J281" s="62"/>
      <c r="K281" s="62"/>
      <c r="L281" s="62"/>
      <c r="M281" s="62"/>
      <c r="N281" s="62"/>
      <c r="O281" s="62"/>
    </row>
    <row r="282" spans="1:15" s="2" customFormat="1" x14ac:dyDescent="0.25">
      <c r="A282" s="43">
        <v>32</v>
      </c>
      <c r="B282" s="44" t="s">
        <v>942</v>
      </c>
      <c r="C282" s="20" t="s">
        <v>370</v>
      </c>
      <c r="D282" s="20" t="s">
        <v>369</v>
      </c>
      <c r="E282" s="30">
        <v>585500</v>
      </c>
      <c r="F282" s="30">
        <v>6440.5</v>
      </c>
      <c r="G282" s="30">
        <v>579059.5</v>
      </c>
      <c r="H282" s="31"/>
      <c r="I282" s="19" t="s">
        <v>663</v>
      </c>
      <c r="J282" s="62"/>
      <c r="K282" s="62"/>
      <c r="L282" s="62"/>
      <c r="M282" s="62"/>
      <c r="N282" s="62"/>
      <c r="O282" s="62"/>
    </row>
    <row r="283" spans="1:15" s="2" customFormat="1" x14ac:dyDescent="0.25">
      <c r="A283" s="43">
        <v>32</v>
      </c>
      <c r="B283" s="44" t="s">
        <v>943</v>
      </c>
      <c r="C283" s="20" t="s">
        <v>442</v>
      </c>
      <c r="D283" s="20" t="s">
        <v>441</v>
      </c>
      <c r="E283" s="30">
        <v>4655000</v>
      </c>
      <c r="F283" s="30">
        <v>63100</v>
      </c>
      <c r="G283" s="30">
        <v>4024000</v>
      </c>
      <c r="H283" s="31"/>
      <c r="I283" s="19" t="s">
        <v>663</v>
      </c>
      <c r="J283" s="62"/>
      <c r="K283" s="62"/>
      <c r="L283" s="62"/>
      <c r="M283" s="62"/>
      <c r="N283" s="62"/>
      <c r="O283" s="62"/>
    </row>
    <row r="284" spans="1:15" s="2" customFormat="1" x14ac:dyDescent="0.25">
      <c r="A284" s="43">
        <v>32</v>
      </c>
      <c r="B284" s="44" t="s">
        <v>944</v>
      </c>
      <c r="C284" s="20" t="s">
        <v>465</v>
      </c>
      <c r="D284" s="20" t="s">
        <v>464</v>
      </c>
      <c r="E284" s="30">
        <v>5049000</v>
      </c>
      <c r="F284" s="30">
        <v>50000</v>
      </c>
      <c r="G284" s="30">
        <v>4999000</v>
      </c>
      <c r="H284" s="31"/>
      <c r="I284" s="19" t="s">
        <v>663</v>
      </c>
      <c r="J284" s="62"/>
      <c r="K284" s="62"/>
      <c r="L284" s="62"/>
      <c r="M284" s="62"/>
      <c r="N284" s="62"/>
      <c r="O284" s="62"/>
    </row>
    <row r="285" spans="1:15" s="2" customFormat="1" x14ac:dyDescent="0.25">
      <c r="A285" s="43">
        <v>32</v>
      </c>
      <c r="B285" s="44" t="s">
        <v>945</v>
      </c>
      <c r="C285" s="20" t="s">
        <v>530</v>
      </c>
      <c r="D285" s="20" t="s">
        <v>529</v>
      </c>
      <c r="E285" s="30">
        <v>3630000</v>
      </c>
      <c r="F285" s="30">
        <v>100000</v>
      </c>
      <c r="G285" s="30">
        <v>3530000</v>
      </c>
      <c r="H285" s="31"/>
      <c r="I285" s="19" t="s">
        <v>663</v>
      </c>
      <c r="J285" s="62"/>
      <c r="K285" s="62"/>
      <c r="L285" s="62"/>
      <c r="M285" s="62"/>
      <c r="N285" s="62"/>
      <c r="O285" s="62"/>
    </row>
    <row r="286" spans="1:15" s="2" customFormat="1" x14ac:dyDescent="0.25">
      <c r="A286" s="43">
        <v>30</v>
      </c>
      <c r="B286" s="44" t="s">
        <v>946</v>
      </c>
      <c r="C286" s="20" t="s">
        <v>10</v>
      </c>
      <c r="D286" s="20" t="s">
        <v>9</v>
      </c>
      <c r="E286" s="30">
        <v>274800</v>
      </c>
      <c r="F286" s="30">
        <v>57708</v>
      </c>
      <c r="G286" s="30">
        <v>217092</v>
      </c>
      <c r="H286" s="31"/>
      <c r="I286" s="19" t="s">
        <v>663</v>
      </c>
      <c r="J286" s="62"/>
      <c r="K286" s="62"/>
      <c r="L286" s="62"/>
      <c r="M286" s="62"/>
      <c r="N286" s="62"/>
      <c r="O286" s="62"/>
    </row>
    <row r="287" spans="1:15" s="2" customFormat="1" x14ac:dyDescent="0.25">
      <c r="A287" s="43">
        <v>30</v>
      </c>
      <c r="B287" s="44" t="s">
        <v>947</v>
      </c>
      <c r="C287" s="20" t="s">
        <v>10</v>
      </c>
      <c r="D287" s="20" t="s">
        <v>492</v>
      </c>
      <c r="E287" s="30">
        <v>4876211</v>
      </c>
      <c r="F287" s="30">
        <v>2500000</v>
      </c>
      <c r="G287" s="30">
        <v>2376211</v>
      </c>
      <c r="H287" s="31"/>
      <c r="I287" s="19" t="s">
        <v>663</v>
      </c>
      <c r="J287" s="62"/>
      <c r="K287" s="62"/>
      <c r="L287" s="62"/>
      <c r="M287" s="62"/>
      <c r="N287" s="62"/>
      <c r="O287" s="62"/>
    </row>
    <row r="288" spans="1:15" s="2" customFormat="1" x14ac:dyDescent="0.25">
      <c r="A288" s="43">
        <v>30</v>
      </c>
      <c r="B288" s="44" t="s">
        <v>948</v>
      </c>
      <c r="C288" s="20" t="s">
        <v>540</v>
      </c>
      <c r="D288" s="20" t="s">
        <v>582</v>
      </c>
      <c r="E288" s="30">
        <v>3000000</v>
      </c>
      <c r="F288" s="30">
        <v>600000</v>
      </c>
      <c r="G288" s="30">
        <v>2400000</v>
      </c>
      <c r="H288" s="31"/>
      <c r="I288" s="19" t="s">
        <v>663</v>
      </c>
      <c r="J288" s="62"/>
      <c r="K288" s="62"/>
      <c r="L288" s="62"/>
      <c r="M288" s="62"/>
      <c r="N288" s="62"/>
      <c r="O288" s="62"/>
    </row>
    <row r="289" spans="1:15" s="2" customFormat="1" x14ac:dyDescent="0.25">
      <c r="A289" s="43">
        <v>30</v>
      </c>
      <c r="B289" s="44" t="s">
        <v>949</v>
      </c>
      <c r="C289" s="20" t="s">
        <v>101</v>
      </c>
      <c r="D289" s="20" t="s">
        <v>100</v>
      </c>
      <c r="E289" s="30">
        <v>1203830</v>
      </c>
      <c r="F289" s="30">
        <v>252804.24</v>
      </c>
      <c r="G289" s="30">
        <v>951025.46</v>
      </c>
      <c r="H289" s="31"/>
      <c r="I289" s="19" t="s">
        <v>663</v>
      </c>
      <c r="J289" s="62"/>
      <c r="K289" s="62"/>
      <c r="L289" s="62"/>
      <c r="M289" s="62"/>
      <c r="N289" s="62"/>
      <c r="O289" s="62"/>
    </row>
    <row r="290" spans="1:15" s="2" customFormat="1" x14ac:dyDescent="0.25">
      <c r="A290" s="43">
        <v>30</v>
      </c>
      <c r="B290" s="44" t="s">
        <v>950</v>
      </c>
      <c r="C290" s="20" t="s">
        <v>457</v>
      </c>
      <c r="D290" s="20" t="s">
        <v>456</v>
      </c>
      <c r="E290" s="30">
        <v>8289990</v>
      </c>
      <c r="F290" s="30">
        <v>3300000</v>
      </c>
      <c r="G290" s="30">
        <v>4989990</v>
      </c>
      <c r="H290" s="31"/>
      <c r="I290" s="19" t="s">
        <v>663</v>
      </c>
      <c r="J290" s="62"/>
      <c r="K290" s="62"/>
      <c r="L290" s="62"/>
      <c r="M290" s="62"/>
      <c r="N290" s="62"/>
      <c r="O290" s="62"/>
    </row>
    <row r="291" spans="1:15" s="2" customFormat="1" x14ac:dyDescent="0.25">
      <c r="A291" s="43">
        <v>30</v>
      </c>
      <c r="B291" s="44" t="s">
        <v>951</v>
      </c>
      <c r="C291" s="20" t="s">
        <v>249</v>
      </c>
      <c r="D291" s="20" t="s">
        <v>248</v>
      </c>
      <c r="E291" s="30">
        <v>6251000</v>
      </c>
      <c r="F291" s="30">
        <v>1251000</v>
      </c>
      <c r="G291" s="30">
        <v>5000000</v>
      </c>
      <c r="H291" s="31"/>
      <c r="I291" s="19" t="s">
        <v>663</v>
      </c>
      <c r="J291" s="62"/>
      <c r="K291" s="62"/>
      <c r="L291" s="62"/>
      <c r="M291" s="62"/>
      <c r="N291" s="62"/>
      <c r="O291" s="62"/>
    </row>
    <row r="292" spans="1:15" s="2" customFormat="1" x14ac:dyDescent="0.25">
      <c r="A292" s="43">
        <v>30</v>
      </c>
      <c r="B292" s="44" t="s">
        <v>952</v>
      </c>
      <c r="C292" s="20" t="s">
        <v>434</v>
      </c>
      <c r="D292" s="20" t="s">
        <v>433</v>
      </c>
      <c r="E292" s="30">
        <v>5000000</v>
      </c>
      <c r="F292" s="30">
        <v>1050000</v>
      </c>
      <c r="G292" s="30">
        <v>3950000</v>
      </c>
      <c r="H292" s="31"/>
      <c r="I292" s="19" t="s">
        <v>663</v>
      </c>
      <c r="J292" s="62"/>
      <c r="K292" s="62"/>
      <c r="L292" s="62"/>
      <c r="M292" s="62"/>
      <c r="N292" s="62"/>
      <c r="O292" s="62"/>
    </row>
    <row r="293" spans="1:15" s="2" customFormat="1" x14ac:dyDescent="0.25">
      <c r="A293" s="43">
        <v>30</v>
      </c>
      <c r="B293" s="44" t="s">
        <v>953</v>
      </c>
      <c r="C293" s="20" t="s">
        <v>280</v>
      </c>
      <c r="D293" s="20" t="s">
        <v>279</v>
      </c>
      <c r="E293" s="30">
        <v>4072500</v>
      </c>
      <c r="F293" s="30">
        <v>875000</v>
      </c>
      <c r="G293" s="30">
        <v>3197500</v>
      </c>
      <c r="H293" s="31"/>
      <c r="I293" s="19" t="s">
        <v>663</v>
      </c>
      <c r="J293" s="62"/>
      <c r="K293" s="62"/>
      <c r="L293" s="62"/>
      <c r="M293" s="62"/>
      <c r="N293" s="62"/>
      <c r="O293" s="62"/>
    </row>
    <row r="294" spans="1:15" s="2" customFormat="1" x14ac:dyDescent="0.25">
      <c r="A294" s="43">
        <v>30</v>
      </c>
      <c r="B294" s="44" t="s">
        <v>954</v>
      </c>
      <c r="C294" s="20" t="s">
        <v>287</v>
      </c>
      <c r="D294" s="20" t="s">
        <v>286</v>
      </c>
      <c r="E294" s="30">
        <v>37125000</v>
      </c>
      <c r="F294" s="30">
        <v>5000000</v>
      </c>
      <c r="G294" s="30">
        <v>5000000</v>
      </c>
      <c r="H294" s="31"/>
      <c r="I294" s="19" t="s">
        <v>663</v>
      </c>
      <c r="J294" s="62"/>
      <c r="K294" s="62"/>
      <c r="L294" s="62"/>
      <c r="M294" s="62"/>
      <c r="N294" s="62"/>
      <c r="O294" s="62"/>
    </row>
    <row r="295" spans="1:15" s="2" customFormat="1" x14ac:dyDescent="0.25">
      <c r="A295" s="43">
        <v>30</v>
      </c>
      <c r="B295" s="44" t="s">
        <v>955</v>
      </c>
      <c r="C295" s="20" t="s">
        <v>544</v>
      </c>
      <c r="D295" s="20" t="s">
        <v>543</v>
      </c>
      <c r="E295" s="30">
        <v>4730000</v>
      </c>
      <c r="F295" s="30">
        <v>1000000</v>
      </c>
      <c r="G295" s="30">
        <v>3300000</v>
      </c>
      <c r="H295" s="31"/>
      <c r="I295" s="19" t="s">
        <v>663</v>
      </c>
      <c r="J295" s="62"/>
      <c r="K295" s="62"/>
      <c r="L295" s="62"/>
      <c r="M295" s="62"/>
      <c r="N295" s="62"/>
      <c r="O295" s="62"/>
    </row>
    <row r="296" spans="1:15" s="2" customFormat="1" x14ac:dyDescent="0.25">
      <c r="A296" s="43">
        <v>30</v>
      </c>
      <c r="B296" s="44" t="s">
        <v>956</v>
      </c>
      <c r="C296" s="20" t="s">
        <v>598</v>
      </c>
      <c r="D296" s="20" t="s">
        <v>597</v>
      </c>
      <c r="E296" s="30">
        <v>598084.80000000005</v>
      </c>
      <c r="F296" s="30">
        <v>200000</v>
      </c>
      <c r="G296" s="30">
        <v>398084.8</v>
      </c>
      <c r="H296" s="31"/>
      <c r="I296" s="19" t="s">
        <v>663</v>
      </c>
      <c r="J296" s="62"/>
      <c r="K296" s="62"/>
      <c r="L296" s="62"/>
      <c r="M296" s="62"/>
      <c r="N296" s="62"/>
      <c r="O296" s="62"/>
    </row>
    <row r="297" spans="1:15" s="2" customFormat="1" x14ac:dyDescent="0.25">
      <c r="A297" s="43">
        <v>30</v>
      </c>
      <c r="B297" s="44" t="s">
        <v>957</v>
      </c>
      <c r="C297" s="20" t="s">
        <v>331</v>
      </c>
      <c r="D297" s="20" t="s">
        <v>333</v>
      </c>
      <c r="E297" s="30">
        <v>747000</v>
      </c>
      <c r="F297" s="30">
        <v>149000</v>
      </c>
      <c r="G297" s="30">
        <v>597600</v>
      </c>
      <c r="H297" s="31"/>
      <c r="I297" s="19" t="s">
        <v>663</v>
      </c>
      <c r="J297" s="62"/>
      <c r="K297" s="62"/>
      <c r="L297" s="62"/>
      <c r="M297" s="62"/>
      <c r="N297" s="62"/>
      <c r="O297" s="62"/>
    </row>
    <row r="298" spans="1:15" s="2" customFormat="1" x14ac:dyDescent="0.25">
      <c r="A298" s="43">
        <v>27</v>
      </c>
      <c r="B298" s="44" t="s">
        <v>958</v>
      </c>
      <c r="C298" s="20" t="s">
        <v>1</v>
      </c>
      <c r="D298" s="20" t="s">
        <v>0</v>
      </c>
      <c r="E298" s="30">
        <v>4916075</v>
      </c>
      <c r="F298" s="30">
        <v>1</v>
      </c>
      <c r="G298" s="30">
        <v>4916075</v>
      </c>
      <c r="H298" s="31"/>
      <c r="I298" s="19" t="s">
        <v>663</v>
      </c>
      <c r="J298" s="62"/>
      <c r="K298" s="62"/>
      <c r="L298" s="62"/>
      <c r="M298" s="62"/>
      <c r="N298" s="62"/>
      <c r="O298" s="62"/>
    </row>
    <row r="299" spans="1:15" s="2" customFormat="1" x14ac:dyDescent="0.25">
      <c r="A299" s="43">
        <v>27</v>
      </c>
      <c r="B299" s="44" t="s">
        <v>959</v>
      </c>
      <c r="C299" s="20" t="s">
        <v>584</v>
      </c>
      <c r="D299" s="20" t="s">
        <v>583</v>
      </c>
      <c r="E299" s="30">
        <v>629685</v>
      </c>
      <c r="F299" s="30">
        <v>31485</v>
      </c>
      <c r="G299" s="30">
        <v>598200</v>
      </c>
      <c r="H299" s="31"/>
      <c r="I299" s="19" t="s">
        <v>663</v>
      </c>
      <c r="J299" s="62"/>
      <c r="K299" s="62"/>
      <c r="L299" s="62"/>
      <c r="M299" s="62"/>
      <c r="N299" s="62"/>
      <c r="O299" s="62"/>
    </row>
    <row r="300" spans="1:15" s="2" customFormat="1" x14ac:dyDescent="0.25">
      <c r="A300" s="43">
        <v>25</v>
      </c>
      <c r="B300" s="44" t="s">
        <v>960</v>
      </c>
      <c r="C300" s="20" t="s">
        <v>10</v>
      </c>
      <c r="D300" s="20" t="s">
        <v>477</v>
      </c>
      <c r="E300" s="30">
        <v>1250000</v>
      </c>
      <c r="F300" s="30">
        <v>262500</v>
      </c>
      <c r="G300" s="30">
        <v>987500</v>
      </c>
      <c r="H300" s="31"/>
      <c r="I300" s="19" t="s">
        <v>663</v>
      </c>
      <c r="J300" s="62"/>
      <c r="K300" s="62"/>
      <c r="L300" s="62"/>
      <c r="M300" s="62"/>
      <c r="N300" s="62"/>
      <c r="O300" s="62"/>
    </row>
    <row r="301" spans="1:15" s="2" customFormat="1" x14ac:dyDescent="0.25">
      <c r="A301" s="43">
        <v>25</v>
      </c>
      <c r="B301" s="44" t="s">
        <v>961</v>
      </c>
      <c r="C301" s="20" t="s">
        <v>540</v>
      </c>
      <c r="D301" s="20" t="s">
        <v>539</v>
      </c>
      <c r="E301" s="30">
        <v>850000</v>
      </c>
      <c r="F301" s="30">
        <v>220000</v>
      </c>
      <c r="G301" s="30">
        <v>680000</v>
      </c>
      <c r="H301" s="31"/>
      <c r="I301" s="19" t="s">
        <v>663</v>
      </c>
      <c r="J301" s="62"/>
      <c r="K301" s="62"/>
      <c r="L301" s="62"/>
      <c r="M301" s="62"/>
      <c r="N301" s="62"/>
      <c r="O301" s="62"/>
    </row>
    <row r="302" spans="1:15" s="2" customFormat="1" x14ac:dyDescent="0.25">
      <c r="A302" s="43">
        <v>25</v>
      </c>
      <c r="B302" s="44" t="s">
        <v>962</v>
      </c>
      <c r="C302" s="20" t="s">
        <v>540</v>
      </c>
      <c r="D302" s="20" t="s">
        <v>619</v>
      </c>
      <c r="E302" s="30">
        <v>1100000</v>
      </c>
      <c r="F302" s="30">
        <v>220000</v>
      </c>
      <c r="G302" s="30">
        <v>880000</v>
      </c>
      <c r="H302" s="31"/>
      <c r="I302" s="19" t="s">
        <v>663</v>
      </c>
      <c r="J302" s="62"/>
      <c r="K302" s="62"/>
      <c r="L302" s="62"/>
      <c r="M302" s="62"/>
      <c r="N302" s="62"/>
      <c r="O302" s="62"/>
    </row>
    <row r="303" spans="1:15" s="2" customFormat="1" x14ac:dyDescent="0.25">
      <c r="A303" s="43">
        <v>25</v>
      </c>
      <c r="B303" s="44" t="s">
        <v>963</v>
      </c>
      <c r="C303" s="20" t="s">
        <v>163</v>
      </c>
      <c r="D303" s="20" t="s">
        <v>162</v>
      </c>
      <c r="E303" s="30">
        <v>5398448</v>
      </c>
      <c r="F303" s="30">
        <v>1349612</v>
      </c>
      <c r="G303" s="30">
        <v>4048836</v>
      </c>
      <c r="H303" s="31"/>
      <c r="I303" s="19" t="s">
        <v>663</v>
      </c>
      <c r="J303" s="62"/>
      <c r="K303" s="62"/>
      <c r="L303" s="62"/>
      <c r="M303" s="62"/>
      <c r="N303" s="62"/>
      <c r="O303" s="62"/>
    </row>
    <row r="304" spans="1:15" s="2" customFormat="1" x14ac:dyDescent="0.25">
      <c r="A304" s="43">
        <v>25</v>
      </c>
      <c r="B304" s="44" t="s">
        <v>964</v>
      </c>
      <c r="C304" s="20" t="s">
        <v>207</v>
      </c>
      <c r="D304" s="20" t="s">
        <v>206</v>
      </c>
      <c r="E304" s="30">
        <v>625726.5</v>
      </c>
      <c r="F304" s="30">
        <v>131500</v>
      </c>
      <c r="G304" s="30">
        <v>494226.5</v>
      </c>
      <c r="H304" s="31"/>
      <c r="I304" s="19" t="s">
        <v>663</v>
      </c>
      <c r="J304" s="62"/>
      <c r="K304" s="62"/>
      <c r="L304" s="62"/>
      <c r="M304" s="62"/>
      <c r="N304" s="62"/>
      <c r="O304" s="62"/>
    </row>
    <row r="305" spans="1:15" s="2" customFormat="1" x14ac:dyDescent="0.25">
      <c r="A305" s="43">
        <v>25</v>
      </c>
      <c r="B305" s="44" t="s">
        <v>965</v>
      </c>
      <c r="C305" s="20" t="s">
        <v>258</v>
      </c>
      <c r="D305" s="20" t="s">
        <v>257</v>
      </c>
      <c r="E305" s="30">
        <v>4031410</v>
      </c>
      <c r="F305" s="30">
        <v>2418846</v>
      </c>
      <c r="G305" s="30">
        <v>1612564</v>
      </c>
      <c r="H305" s="31"/>
      <c r="I305" s="19" t="s">
        <v>663</v>
      </c>
      <c r="J305" s="62"/>
      <c r="K305" s="62"/>
      <c r="L305" s="62"/>
      <c r="M305" s="62"/>
      <c r="N305" s="62"/>
      <c r="O305" s="62"/>
    </row>
    <row r="306" spans="1:15" s="2" customFormat="1" x14ac:dyDescent="0.25">
      <c r="A306" s="43">
        <v>25</v>
      </c>
      <c r="B306" s="44" t="s">
        <v>966</v>
      </c>
      <c r="C306" s="20" t="s">
        <v>278</v>
      </c>
      <c r="D306" s="20" t="s">
        <v>277</v>
      </c>
      <c r="E306" s="30">
        <v>8200000</v>
      </c>
      <c r="F306" s="30">
        <v>3200000</v>
      </c>
      <c r="G306" s="30">
        <v>5000000</v>
      </c>
      <c r="H306" s="31"/>
      <c r="I306" s="19" t="s">
        <v>663</v>
      </c>
      <c r="J306" s="62"/>
      <c r="K306" s="62"/>
      <c r="L306" s="62"/>
      <c r="M306" s="62"/>
      <c r="N306" s="62"/>
      <c r="O306" s="62"/>
    </row>
    <row r="307" spans="1:15" s="2" customFormat="1" x14ac:dyDescent="0.25">
      <c r="A307" s="43">
        <v>25</v>
      </c>
      <c r="B307" s="44" t="s">
        <v>967</v>
      </c>
      <c r="C307" s="20" t="s">
        <v>532</v>
      </c>
      <c r="D307" s="20" t="s">
        <v>531</v>
      </c>
      <c r="E307" s="30">
        <v>745400</v>
      </c>
      <c r="F307" s="30">
        <v>372700</v>
      </c>
      <c r="G307" s="30">
        <v>372700</v>
      </c>
      <c r="H307" s="31"/>
      <c r="I307" s="19" t="s">
        <v>663</v>
      </c>
      <c r="J307" s="62"/>
      <c r="K307" s="62"/>
      <c r="L307" s="62"/>
      <c r="M307" s="62"/>
      <c r="N307" s="62"/>
      <c r="O307" s="62"/>
    </row>
    <row r="308" spans="1:15" s="2" customFormat="1" x14ac:dyDescent="0.25">
      <c r="A308" s="43">
        <v>25</v>
      </c>
      <c r="B308" s="44" t="s">
        <v>968</v>
      </c>
      <c r="C308" s="20" t="s">
        <v>534</v>
      </c>
      <c r="D308" s="20" t="s">
        <v>533</v>
      </c>
      <c r="E308" s="30">
        <v>4400000</v>
      </c>
      <c r="F308" s="30">
        <v>1100000</v>
      </c>
      <c r="G308" s="30">
        <v>3300000</v>
      </c>
      <c r="H308" s="31"/>
      <c r="I308" s="19" t="s">
        <v>663</v>
      </c>
      <c r="J308" s="62"/>
      <c r="K308" s="62"/>
      <c r="L308" s="62"/>
      <c r="M308" s="62"/>
      <c r="N308" s="62"/>
      <c r="O308" s="62"/>
    </row>
    <row r="309" spans="1:15" s="2" customFormat="1" x14ac:dyDescent="0.25">
      <c r="A309" s="43">
        <v>20</v>
      </c>
      <c r="B309" s="44" t="s">
        <v>969</v>
      </c>
      <c r="C309" s="20" t="s">
        <v>540</v>
      </c>
      <c r="D309" s="20" t="s">
        <v>618</v>
      </c>
      <c r="E309" s="30">
        <v>1400000</v>
      </c>
      <c r="F309" s="30">
        <v>280000</v>
      </c>
      <c r="G309" s="30">
        <v>1120000</v>
      </c>
      <c r="H309" s="31"/>
      <c r="I309" s="19" t="s">
        <v>663</v>
      </c>
      <c r="J309" s="62"/>
      <c r="K309" s="62"/>
      <c r="L309" s="62"/>
      <c r="M309" s="62"/>
      <c r="N309" s="62"/>
      <c r="O309" s="62"/>
    </row>
    <row r="310" spans="1:15" s="2" customFormat="1" x14ac:dyDescent="0.25">
      <c r="A310" s="43">
        <v>20</v>
      </c>
      <c r="B310" s="44" t="s">
        <v>970</v>
      </c>
      <c r="C310" s="20" t="s">
        <v>455</v>
      </c>
      <c r="D310" s="20" t="s">
        <v>454</v>
      </c>
      <c r="E310" s="30">
        <v>1422624</v>
      </c>
      <c r="F310" s="30">
        <v>10000</v>
      </c>
      <c r="G310" s="30">
        <v>1412624</v>
      </c>
      <c r="H310" s="31"/>
      <c r="I310" s="19" t="s">
        <v>663</v>
      </c>
      <c r="J310" s="62"/>
      <c r="K310" s="62"/>
      <c r="L310" s="62"/>
      <c r="M310" s="62"/>
      <c r="N310" s="62"/>
      <c r="O310" s="62"/>
    </row>
    <row r="311" spans="1:15" x14ac:dyDescent="0.25">
      <c r="A311" s="43">
        <v>20</v>
      </c>
      <c r="B311" s="44" t="s">
        <v>971</v>
      </c>
      <c r="C311" s="20" t="s">
        <v>253</v>
      </c>
      <c r="D311" s="20" t="s">
        <v>252</v>
      </c>
      <c r="E311" s="30">
        <v>8108300</v>
      </c>
      <c r="F311" s="30">
        <v>2498300</v>
      </c>
      <c r="G311" s="30">
        <v>5000000</v>
      </c>
      <c r="H311" s="31"/>
      <c r="I311" s="19" t="s">
        <v>663</v>
      </c>
      <c r="J311" s="56"/>
      <c r="K311" s="56"/>
      <c r="L311" s="56"/>
      <c r="M311" s="56"/>
      <c r="N311" s="56"/>
      <c r="O311" s="56"/>
    </row>
    <row r="312" spans="1:15" x14ac:dyDescent="0.25">
      <c r="A312" s="43">
        <v>20</v>
      </c>
      <c r="B312" s="44" t="s">
        <v>972</v>
      </c>
      <c r="C312" s="20" t="s">
        <v>270</v>
      </c>
      <c r="D312" s="20" t="s">
        <v>269</v>
      </c>
      <c r="E312" s="30">
        <v>4861000</v>
      </c>
      <c r="F312" s="30">
        <v>1100000</v>
      </c>
      <c r="G312" s="30">
        <v>3761000</v>
      </c>
      <c r="H312" s="31"/>
      <c r="I312" s="19" t="s">
        <v>663</v>
      </c>
      <c r="J312" s="56"/>
      <c r="K312" s="56"/>
      <c r="L312" s="56"/>
      <c r="M312" s="56"/>
      <c r="N312" s="56"/>
      <c r="O312" s="56"/>
    </row>
    <row r="313" spans="1:15" x14ac:dyDescent="0.25">
      <c r="A313" s="43">
        <v>20</v>
      </c>
      <c r="B313" s="44" t="s">
        <v>973</v>
      </c>
      <c r="C313" s="20" t="s">
        <v>274</v>
      </c>
      <c r="D313" s="20" t="s">
        <v>273</v>
      </c>
      <c r="E313" s="30">
        <v>1650000</v>
      </c>
      <c r="F313" s="30">
        <v>750000</v>
      </c>
      <c r="G313" s="30">
        <v>900000</v>
      </c>
      <c r="H313" s="31"/>
      <c r="I313" s="19" t="s">
        <v>663</v>
      </c>
      <c r="J313" s="56"/>
      <c r="K313" s="56"/>
      <c r="L313" s="56"/>
      <c r="M313" s="56"/>
      <c r="N313" s="56"/>
      <c r="O313" s="56"/>
    </row>
    <row r="314" spans="1:15" x14ac:dyDescent="0.25">
      <c r="A314" s="43">
        <v>17</v>
      </c>
      <c r="B314" s="44" t="s">
        <v>974</v>
      </c>
      <c r="C314" s="20" t="s">
        <v>575</v>
      </c>
      <c r="D314" s="20" t="s">
        <v>574</v>
      </c>
      <c r="E314" s="30">
        <v>5345000</v>
      </c>
      <c r="F314" s="30">
        <v>345000</v>
      </c>
      <c r="G314" s="30">
        <v>5000000</v>
      </c>
      <c r="H314" s="31"/>
      <c r="I314" s="19" t="s">
        <v>663</v>
      </c>
      <c r="J314" s="56"/>
      <c r="K314" s="56"/>
      <c r="L314" s="56"/>
      <c r="M314" s="56"/>
      <c r="N314" s="56"/>
      <c r="O314" s="56"/>
    </row>
    <row r="315" spans="1:15" x14ac:dyDescent="0.25">
      <c r="A315" s="43">
        <v>15</v>
      </c>
      <c r="B315" s="44" t="s">
        <v>975</v>
      </c>
      <c r="C315" s="20" t="s">
        <v>447</v>
      </c>
      <c r="D315" s="20" t="s">
        <v>446</v>
      </c>
      <c r="E315" s="30">
        <v>4945179.03</v>
      </c>
      <c r="F315" s="30">
        <v>1000</v>
      </c>
      <c r="G315" s="30">
        <v>4944179.03</v>
      </c>
      <c r="H315" s="31"/>
      <c r="I315" s="19" t="s">
        <v>663</v>
      </c>
      <c r="J315" s="56"/>
      <c r="K315" s="56"/>
      <c r="L315" s="56"/>
      <c r="M315" s="56"/>
      <c r="N315" s="56"/>
      <c r="O315" s="56"/>
    </row>
    <row r="316" spans="1:15" x14ac:dyDescent="0.25">
      <c r="A316" s="45">
        <v>0</v>
      </c>
      <c r="B316" s="45" t="s">
        <v>976</v>
      </c>
      <c r="C316" s="10" t="s">
        <v>3</v>
      </c>
      <c r="D316" s="10" t="s">
        <v>2</v>
      </c>
      <c r="E316" s="32">
        <v>5000000</v>
      </c>
      <c r="F316" s="32">
        <v>4</v>
      </c>
      <c r="G316" s="32">
        <v>5000000</v>
      </c>
      <c r="H316" s="33"/>
      <c r="I316" s="9" t="s">
        <v>657</v>
      </c>
      <c r="J316" s="56"/>
      <c r="K316" s="56"/>
      <c r="L316" s="56"/>
      <c r="M316" s="56"/>
      <c r="N316" s="56"/>
      <c r="O316" s="56"/>
    </row>
    <row r="317" spans="1:15" x14ac:dyDescent="0.25">
      <c r="A317" s="45">
        <v>0</v>
      </c>
      <c r="B317" s="45" t="s">
        <v>977</v>
      </c>
      <c r="C317" s="10" t="s">
        <v>3</v>
      </c>
      <c r="D317" s="10" t="s">
        <v>4</v>
      </c>
      <c r="E317" s="32">
        <v>5000000</v>
      </c>
      <c r="F317" s="32">
        <v>1</v>
      </c>
      <c r="G317" s="32">
        <v>4999999</v>
      </c>
      <c r="H317" s="33"/>
      <c r="I317" s="9" t="s">
        <v>657</v>
      </c>
      <c r="J317" s="56"/>
      <c r="K317" s="56"/>
      <c r="L317" s="56"/>
      <c r="M317" s="56"/>
      <c r="N317" s="56"/>
      <c r="O317" s="56"/>
    </row>
    <row r="318" spans="1:15" x14ac:dyDescent="0.25">
      <c r="A318" s="45">
        <v>0</v>
      </c>
      <c r="B318" s="45" t="s">
        <v>978</v>
      </c>
      <c r="C318" s="10" t="s">
        <v>303</v>
      </c>
      <c r="D318" s="10" t="s">
        <v>302</v>
      </c>
      <c r="E318" s="32">
        <v>1250</v>
      </c>
      <c r="F318" s="32">
        <v>0</v>
      </c>
      <c r="G318" s="32">
        <v>1250</v>
      </c>
      <c r="H318" s="33"/>
      <c r="I318" s="9" t="s">
        <v>657</v>
      </c>
      <c r="J318" s="56"/>
      <c r="K318" s="56"/>
      <c r="L318" s="56"/>
      <c r="M318" s="56"/>
      <c r="N318" s="56"/>
      <c r="O318" s="56"/>
    </row>
    <row r="319" spans="1:15" x14ac:dyDescent="0.25">
      <c r="A319" s="45">
        <v>0</v>
      </c>
      <c r="B319" s="45" t="s">
        <v>979</v>
      </c>
      <c r="C319" s="10" t="s">
        <v>307</v>
      </c>
      <c r="D319" s="10" t="s">
        <v>306</v>
      </c>
      <c r="E319" s="32">
        <v>1411000</v>
      </c>
      <c r="F319" s="32">
        <v>282202</v>
      </c>
      <c r="G319" s="32">
        <v>1128798</v>
      </c>
      <c r="H319" s="33"/>
      <c r="I319" s="9" t="s">
        <v>657</v>
      </c>
      <c r="J319" s="56"/>
      <c r="K319" s="56"/>
      <c r="L319" s="56"/>
      <c r="M319" s="56"/>
      <c r="N319" s="56"/>
      <c r="O319" s="56"/>
    </row>
    <row r="320" spans="1:15" x14ac:dyDescent="0.25">
      <c r="A320" s="45">
        <v>0</v>
      </c>
      <c r="B320" s="45" t="s">
        <v>980</v>
      </c>
      <c r="C320" s="10" t="s">
        <v>472</v>
      </c>
      <c r="D320" s="10" t="s">
        <v>471</v>
      </c>
      <c r="E320" s="32">
        <v>6000000</v>
      </c>
      <c r="F320" s="32">
        <v>1000000</v>
      </c>
      <c r="G320" s="32">
        <v>5000000</v>
      </c>
      <c r="H320" s="33"/>
      <c r="I320" s="9" t="s">
        <v>657</v>
      </c>
      <c r="J320" s="56"/>
      <c r="K320" s="56"/>
      <c r="L320" s="56"/>
      <c r="M320" s="56"/>
      <c r="N320" s="56"/>
      <c r="O320" s="56"/>
    </row>
    <row r="321" spans="1:15" x14ac:dyDescent="0.25">
      <c r="A321" s="46">
        <v>0</v>
      </c>
      <c r="B321" s="45" t="s">
        <v>981</v>
      </c>
      <c r="C321" s="10" t="s">
        <v>475</v>
      </c>
      <c r="D321" s="10" t="s">
        <v>476</v>
      </c>
      <c r="E321" s="32">
        <v>5499940</v>
      </c>
      <c r="F321" s="32">
        <v>500000</v>
      </c>
      <c r="G321" s="32">
        <v>4999940</v>
      </c>
      <c r="H321" s="33"/>
      <c r="I321" s="9" t="s">
        <v>657</v>
      </c>
      <c r="J321" s="56"/>
      <c r="K321" s="56"/>
      <c r="L321" s="56"/>
      <c r="M321" s="56"/>
      <c r="N321" s="56"/>
      <c r="O321" s="56"/>
    </row>
    <row r="322" spans="1:15" x14ac:dyDescent="0.25">
      <c r="A322" s="45">
        <v>0</v>
      </c>
      <c r="B322" s="45" t="s">
        <v>982</v>
      </c>
      <c r="C322" s="10" t="s">
        <v>602</v>
      </c>
      <c r="D322" s="10" t="s">
        <v>601</v>
      </c>
      <c r="E322" s="32">
        <v>5950000</v>
      </c>
      <c r="F322" s="32">
        <v>1190000</v>
      </c>
      <c r="G322" s="32">
        <v>4760000</v>
      </c>
      <c r="H322" s="33"/>
      <c r="I322" s="9" t="s">
        <v>657</v>
      </c>
      <c r="J322" s="56"/>
      <c r="K322" s="56"/>
      <c r="L322" s="56"/>
      <c r="M322" s="56"/>
      <c r="N322" s="56"/>
      <c r="O322" s="56"/>
    </row>
    <row r="323" spans="1:15" x14ac:dyDescent="0.25">
      <c r="A323" s="45">
        <v>0</v>
      </c>
      <c r="B323" s="45" t="s">
        <v>983</v>
      </c>
      <c r="C323" s="10" t="s">
        <v>604</v>
      </c>
      <c r="D323" s="10" t="s">
        <v>603</v>
      </c>
      <c r="E323" s="32">
        <v>387.97</v>
      </c>
      <c r="F323" s="32">
        <v>4270</v>
      </c>
      <c r="G323" s="32">
        <v>383.7</v>
      </c>
      <c r="H323" s="33"/>
      <c r="I323" s="9" t="s">
        <v>657</v>
      </c>
      <c r="J323" s="56"/>
      <c r="K323" s="56"/>
      <c r="L323" s="56"/>
      <c r="M323" s="56"/>
      <c r="N323" s="56"/>
      <c r="O323" s="56"/>
    </row>
    <row r="324" spans="1:15" x14ac:dyDescent="0.25">
      <c r="A324" s="45">
        <v>0</v>
      </c>
      <c r="B324" s="45" t="s">
        <v>984</v>
      </c>
      <c r="C324" s="10" t="s">
        <v>606</v>
      </c>
      <c r="D324" s="10" t="s">
        <v>605</v>
      </c>
      <c r="E324" s="32">
        <v>7000000</v>
      </c>
      <c r="F324" s="32">
        <v>2000000</v>
      </c>
      <c r="G324" s="32">
        <v>5000000</v>
      </c>
      <c r="H324" s="33"/>
      <c r="I324" s="9" t="s">
        <v>657</v>
      </c>
      <c r="J324" s="56"/>
      <c r="K324" s="56"/>
      <c r="L324" s="56"/>
      <c r="M324" s="56"/>
      <c r="N324" s="56"/>
      <c r="O324" s="56"/>
    </row>
    <row r="325" spans="1:15" x14ac:dyDescent="0.25">
      <c r="A325" s="45">
        <v>0</v>
      </c>
      <c r="B325" s="45" t="s">
        <v>985</v>
      </c>
      <c r="C325" s="10" t="s">
        <v>608</v>
      </c>
      <c r="D325" s="10" t="s">
        <v>607</v>
      </c>
      <c r="E325" s="32">
        <v>2918000</v>
      </c>
      <c r="F325" s="32">
        <v>287000</v>
      </c>
      <c r="G325" s="32">
        <v>2631000</v>
      </c>
      <c r="H325" s="33"/>
      <c r="I325" s="9" t="s">
        <v>657</v>
      </c>
      <c r="J325" s="56"/>
      <c r="K325" s="56"/>
      <c r="L325" s="56"/>
      <c r="M325" s="56"/>
      <c r="N325" s="56"/>
      <c r="O325" s="56"/>
    </row>
    <row r="326" spans="1:15" x14ac:dyDescent="0.25">
      <c r="A326" s="45">
        <v>0</v>
      </c>
      <c r="B326" s="45" t="s">
        <v>986</v>
      </c>
      <c r="C326" s="10" t="s">
        <v>617</v>
      </c>
      <c r="D326" s="10" t="s">
        <v>616</v>
      </c>
      <c r="E326" s="32">
        <v>7595430</v>
      </c>
      <c r="F326" s="32">
        <v>10000</v>
      </c>
      <c r="G326" s="32">
        <v>7585430</v>
      </c>
      <c r="H326" s="33"/>
      <c r="I326" s="9" t="s">
        <v>657</v>
      </c>
      <c r="J326" s="56"/>
      <c r="K326" s="56"/>
      <c r="L326" s="56"/>
      <c r="M326" s="56"/>
      <c r="N326" s="56"/>
      <c r="O326" s="56"/>
    </row>
    <row r="327" spans="1:15" x14ac:dyDescent="0.25">
      <c r="A327" s="45">
        <v>0</v>
      </c>
      <c r="B327" s="45" t="s">
        <v>987</v>
      </c>
      <c r="C327" s="10" t="s">
        <v>621</v>
      </c>
      <c r="D327" s="10" t="s">
        <v>620</v>
      </c>
      <c r="E327" s="32">
        <v>5060000</v>
      </c>
      <c r="F327" s="32">
        <v>506100</v>
      </c>
      <c r="G327" s="32">
        <v>4553900</v>
      </c>
      <c r="H327" s="33"/>
      <c r="I327" s="9" t="s">
        <v>657</v>
      </c>
      <c r="J327" s="56"/>
      <c r="K327" s="56"/>
      <c r="L327" s="56"/>
      <c r="M327" s="56"/>
      <c r="N327" s="56"/>
      <c r="O327" s="56"/>
    </row>
    <row r="328" spans="1:15" x14ac:dyDescent="0.25">
      <c r="A328" s="45">
        <v>0</v>
      </c>
      <c r="B328" s="45" t="s">
        <v>988</v>
      </c>
      <c r="C328" s="10" t="s">
        <v>625</v>
      </c>
      <c r="D328" s="10" t="s">
        <v>624</v>
      </c>
      <c r="E328" s="32">
        <v>912934</v>
      </c>
      <c r="F328" s="32">
        <v>10050</v>
      </c>
      <c r="G328" s="32">
        <v>902884</v>
      </c>
      <c r="H328" s="33"/>
      <c r="I328" s="9" t="s">
        <v>657</v>
      </c>
      <c r="J328" s="56"/>
      <c r="K328" s="56"/>
      <c r="L328" s="56"/>
      <c r="M328" s="56"/>
      <c r="N328" s="56"/>
      <c r="O328" s="56"/>
    </row>
    <row r="329" spans="1:15" x14ac:dyDescent="0.25">
      <c r="A329" s="45">
        <v>0</v>
      </c>
      <c r="B329" s="45" t="s">
        <v>989</v>
      </c>
      <c r="C329" s="10" t="s">
        <v>627</v>
      </c>
      <c r="D329" s="10" t="s">
        <v>626</v>
      </c>
      <c r="E329" s="32">
        <v>1095775</v>
      </c>
      <c r="F329" s="32">
        <v>10000</v>
      </c>
      <c r="G329" s="32">
        <v>1085775</v>
      </c>
      <c r="H329" s="33"/>
      <c r="I329" s="9" t="s">
        <v>657</v>
      </c>
      <c r="J329" s="56"/>
      <c r="K329" s="56"/>
      <c r="L329" s="56"/>
      <c r="M329" s="56"/>
      <c r="N329" s="56"/>
      <c r="O329" s="56"/>
    </row>
    <row r="330" spans="1:15" x14ac:dyDescent="0.25">
      <c r="A330" s="45">
        <v>0</v>
      </c>
      <c r="B330" s="45" t="s">
        <v>990</v>
      </c>
      <c r="C330" s="10" t="s">
        <v>629</v>
      </c>
      <c r="D330" s="10" t="s">
        <v>628</v>
      </c>
      <c r="E330" s="32">
        <v>1352483.57</v>
      </c>
      <c r="F330" s="32">
        <v>568631.74</v>
      </c>
      <c r="G330" s="32">
        <v>783851.83</v>
      </c>
      <c r="H330" s="33"/>
      <c r="I330" s="9" t="s">
        <v>657</v>
      </c>
      <c r="J330" s="56"/>
      <c r="K330" s="56"/>
      <c r="L330" s="56"/>
      <c r="M330" s="56"/>
      <c r="N330" s="56"/>
      <c r="O330" s="56"/>
    </row>
    <row r="331" spans="1:15" x14ac:dyDescent="0.25">
      <c r="A331" s="47">
        <v>0</v>
      </c>
      <c r="B331" s="47" t="s">
        <v>991</v>
      </c>
      <c r="C331" s="12" t="s">
        <v>351</v>
      </c>
      <c r="D331" s="12" t="s">
        <v>350</v>
      </c>
      <c r="E331" s="34">
        <v>893828</v>
      </c>
      <c r="F331" s="34">
        <v>100</v>
      </c>
      <c r="G331" s="34">
        <v>893728</v>
      </c>
      <c r="H331" s="35"/>
      <c r="I331" s="11" t="s">
        <v>658</v>
      </c>
      <c r="J331" s="56"/>
      <c r="K331" s="56"/>
      <c r="L331" s="56"/>
      <c r="M331" s="56"/>
      <c r="N331" s="56"/>
      <c r="O331" s="56"/>
    </row>
    <row r="332" spans="1:15" x14ac:dyDescent="0.25">
      <c r="A332" s="47">
        <v>0</v>
      </c>
      <c r="B332" s="47" t="s">
        <v>992</v>
      </c>
      <c r="C332" s="12" t="s">
        <v>474</v>
      </c>
      <c r="D332" s="12" t="s">
        <v>473</v>
      </c>
      <c r="E332" s="34">
        <v>2885475</v>
      </c>
      <c r="F332" s="34">
        <v>28856</v>
      </c>
      <c r="G332" s="34">
        <v>2856619</v>
      </c>
      <c r="H332" s="35"/>
      <c r="I332" s="11" t="s">
        <v>658</v>
      </c>
      <c r="J332" s="56"/>
      <c r="K332" s="56"/>
      <c r="L332" s="56"/>
      <c r="M332" s="56"/>
      <c r="N332" s="56"/>
      <c r="O332" s="56"/>
    </row>
    <row r="333" spans="1:15" x14ac:dyDescent="0.25">
      <c r="A333" s="64"/>
      <c r="B333" s="64"/>
      <c r="C333" s="64"/>
      <c r="D333" s="64" t="s">
        <v>993</v>
      </c>
      <c r="E333" s="66">
        <f>SUM(E4:E332)</f>
        <v>1247722649.6199999</v>
      </c>
      <c r="F333" s="66">
        <f t="shared" ref="F333:H333" si="1">SUM(F4:F332)</f>
        <v>163088018.72000003</v>
      </c>
      <c r="G333" s="66">
        <f t="shared" si="1"/>
        <v>947403823.62000024</v>
      </c>
      <c r="H333" s="66">
        <f t="shared" si="1"/>
        <v>125000000</v>
      </c>
      <c r="I333" s="64"/>
      <c r="J333" s="56"/>
      <c r="K333" s="56"/>
      <c r="L333" s="56"/>
      <c r="M333" s="56"/>
      <c r="N333" s="56"/>
      <c r="O333" s="56"/>
    </row>
    <row r="334" spans="1:15" x14ac:dyDescent="0.25">
      <c r="A334" s="56"/>
      <c r="B334" s="56"/>
      <c r="C334" s="56"/>
      <c r="D334" s="56"/>
      <c r="E334" s="65"/>
      <c r="F334" s="65"/>
      <c r="G334" s="65"/>
      <c r="H334" s="65"/>
      <c r="I334" s="56"/>
      <c r="J334" s="56"/>
      <c r="K334" s="56"/>
      <c r="L334" s="56"/>
      <c r="M334" s="56"/>
      <c r="N334" s="56"/>
      <c r="O334" s="56"/>
    </row>
    <row r="335" spans="1:15" x14ac:dyDescent="0.25">
      <c r="A335" s="56" t="s">
        <v>994</v>
      </c>
      <c r="B335" s="56"/>
      <c r="C335" s="56"/>
      <c r="D335" s="56"/>
      <c r="E335" s="65"/>
      <c r="F335" s="65"/>
      <c r="G335" s="65"/>
      <c r="H335" s="65"/>
      <c r="I335" s="56"/>
      <c r="J335" s="56"/>
      <c r="K335" s="56"/>
      <c r="L335" s="56"/>
      <c r="M335" s="56"/>
      <c r="N335" s="56"/>
      <c r="O335" s="56"/>
    </row>
    <row r="336" spans="1:15" x14ac:dyDescent="0.25">
      <c r="A336" s="56"/>
      <c r="B336" s="56"/>
      <c r="C336" s="56"/>
      <c r="D336" s="56"/>
      <c r="E336" s="65"/>
      <c r="F336" s="65"/>
      <c r="G336" s="65"/>
      <c r="H336" s="65"/>
      <c r="I336" s="56"/>
      <c r="J336" s="56"/>
      <c r="K336" s="56"/>
      <c r="L336" s="56"/>
      <c r="M336" s="56"/>
      <c r="N336" s="56"/>
      <c r="O336" s="56"/>
    </row>
  </sheetData>
  <sheetProtection algorithmName="SHA-512" hashValue="wnYO20IQ55+pEeR5kpJOYNHLpmzbdnnjLtOgfUfI8HMnvIhAHxWCgou760GwSy4xYzvFx5yZhc9cwlBzRRqrNA==" saltValue="r89V6hXDaF2etyvcStsImA==" spinCount="100000" sheet="1" formatCells="0" formatColumns="0" formatRows="0" insertColumns="0" insertRows="0" insertHyperlinks="0" deleteColumns="0" deleteRows="0" sort="0" autoFilter="0" pivotTables="0"/>
  <sortState ref="A38:I68">
    <sortCondition ref="B38:B68"/>
  </sortState>
  <pageMargins left="0.7" right="0.7" top="0.75" bottom="0.75" header="0.3" footer="0.3"/>
  <pageSetup paperSize="5" scale="61" fitToHeight="0" orientation="landscape" cellComments="asDisplayed" r:id="rId1"/>
  <headerFooter>
    <oddFooter>&amp;C&amp;P</oddFooter>
  </headerFooter>
  <rowBreaks count="2" manualBreakCount="2">
    <brk id="223" max="14" man="1"/>
    <brk id="279" max="14"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78558D8A33E142A76862C4285ADF3D" ma:contentTypeVersion="15" ma:contentTypeDescription="Create a new document." ma:contentTypeScope="" ma:versionID="08a442437cfe81a737f1e3e553ad0700">
  <xsd:schema xmlns:xsd="http://www.w3.org/2001/XMLSchema" xmlns:xs="http://www.w3.org/2001/XMLSchema" xmlns:p="http://schemas.microsoft.com/office/2006/metadata/properties" xmlns:ns2="84b56a77-e136-4631-8160-3f34ffcf3352" xmlns:ns3="9cd95db2-e753-421c-a6e8-f01fa16438c1" targetNamespace="http://schemas.microsoft.com/office/2006/metadata/properties" ma:root="true" ma:fieldsID="8763ae9c25597b8d865079b2fc5f761f" ns2:_="" ns3:_="">
    <xsd:import namespace="84b56a77-e136-4631-8160-3f34ffcf3352"/>
    <xsd:import namespace="9cd95db2-e753-421c-a6e8-f01fa16438c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b56a77-e136-4631-8160-3f34ffcf335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3b1c273-6005-48d2-9377-658be5703a25}" ma:internalName="TaxCatchAll" ma:showField="CatchAllData" ma:web="84b56a77-e136-4631-8160-3f34ffcf33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cd95db2-e753-421c-a6e8-f01fa16438c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1819cce-9b07-4761-b149-43b4674005e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23B658-CE1C-4936-B041-FD91B09681EF}"/>
</file>

<file path=customXml/itemProps2.xml><?xml version="1.0" encoding="utf-8"?>
<ds:datastoreItem xmlns:ds="http://schemas.openxmlformats.org/officeDocument/2006/customXml" ds:itemID="{4326D2EE-BC8E-44B3-8188-F4BF785FDF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Wastewater</vt:lpstr>
      <vt:lpstr>Wastewater!Print_Area</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Blume, Conrad</dc:creator>
  <cp:lastModifiedBy>Pringer, Sara</cp:lastModifiedBy>
  <cp:lastPrinted>2022-11-14T18:42:28Z</cp:lastPrinted>
  <dcterms:created xsi:type="dcterms:W3CDTF">2022-09-23T15:10:22Z</dcterms:created>
  <dcterms:modified xsi:type="dcterms:W3CDTF">2022-11-17T17:44:56Z</dcterms:modified>
</cp:coreProperties>
</file>